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U:\AFFAIRES\2465_BELFORT_UNIV F COMTE_Bloc B bat F_IUT\02_DESSIN\08_DCE\06_RENDU\250616_2465_DCE_RENDU\2_DPGF\"/>
    </mc:Choice>
  </mc:AlternateContent>
  <xr:revisionPtr revIDLastSave="0" documentId="13_ncr:1_{886E53FE-DFB7-4970-8946-283AAC6D4BB7}" xr6:coauthVersionLast="47" xr6:coauthVersionMax="47" xr10:uidLastSave="{00000000-0000-0000-0000-000000000000}"/>
  <bookViews>
    <workbookView xWindow="-108" yWindow="-108" windowWidth="23256" windowHeight="14016" xr2:uid="{00000000-000D-0000-FFFF-FFFF00000000}"/>
  </bookViews>
  <sheets>
    <sheet name="pdg10" sheetId="2" r:id="rId1"/>
    <sheet name="dpgf" sheetId="1" r:id="rId2"/>
  </sheets>
  <externalReferences>
    <externalReference r:id="rId3"/>
  </externalReferences>
  <definedNames>
    <definedName name="CODE_0959610D1DBF5943A9BC7650E0DB0A41">dpgf!$A$4</definedName>
    <definedName name="CODE_0ECC884FF576EA47A29DE1F544E7AB68">dpgf!$A$40</definedName>
    <definedName name="CODE_13AA5A64E2608E449321A33024B738E3">dpgf!$A$24</definedName>
    <definedName name="CODE_1E7A722DBEB8D54EB8EDC7570AE7C815">dpgf!$A$104</definedName>
    <definedName name="CODE_1FA8B993735FED48BF4D7F78B1BA6B8A">dpgf!$A$9</definedName>
    <definedName name="CODE_21C59A1A68B866499550A5D97D2F9551">dpgf!$A$63</definedName>
    <definedName name="CODE_2814279890448E48AA44AC14D8F90FEA">dpgf!$A$48</definedName>
    <definedName name="CODE_292331065582D444A60BA82EE6A8C6AD">dpgf!$A$67</definedName>
    <definedName name="CODE_2C8A3CA815DB80449282C69EFDF66896">dpgf!$A$87</definedName>
    <definedName name="CODE_37D54CB342FC50499FB9C113B14C5157">dpgf!$A$18</definedName>
    <definedName name="CODE_3A4ED976E870C349855C64E697C22E56">dpgf!$A$6</definedName>
    <definedName name="CODE_3DC5B3EF313E4341B6E3B77638921369">dpgf!$A$43</definedName>
    <definedName name="CODE_4161DFC5B48FD5438E9FA8F96829DD31">dpgf!$A$82</definedName>
    <definedName name="CODE_450B4F25AB45E9459CD76671B160AC85">dpgf!$A$30</definedName>
    <definedName name="CODE_487035081838F94E978921D359D9C50D">dpgf!$A$41</definedName>
    <definedName name="CODE_58473066E9B6594DA216BB9B514ED7FA">dpgf!$A$54</definedName>
    <definedName name="CODE_5D163323C61C254994B4CEBF5B6F3D01">dpgf!$A$91</definedName>
    <definedName name="CODE_6142B1565CA8854DA0291FE8DA3E9E80">dpgf!$A$88</definedName>
    <definedName name="CODE_681D8A795C1E754E9FF38F4474C8DD0D">dpgf!$A$86</definedName>
    <definedName name="CODE_6C8E0EFFC69F1D47A5130D3AAAB8844C">dpgf!$A$79</definedName>
    <definedName name="CODE_7719F2DFDEABE64EB812D6F6447D75A7">dpgf!$A$23</definedName>
    <definedName name="CODE_7C5895D2329EE645B23254766F4DA1B7">dpgf!$A$64</definedName>
    <definedName name="CODE_87C7FA2701385D488E3949695E5F5BC2">dpgf!$A$15</definedName>
    <definedName name="CODE_8C9A34E7108DB340AE1CEE22ECB9F3D9">dpgf!$A$5</definedName>
    <definedName name="CODE_8DFB29B754F8BB43B79B3CE894B2C291">dpgf!$A$92</definedName>
    <definedName name="CODE_931331CF4530E248A8D9AE761BDBA23D">dpgf!$A$34</definedName>
    <definedName name="CODE_9702D5AA96C6294C9DD385F438D453BB">dpgf!$A$98</definedName>
    <definedName name="CODE_A0999BFBDE6E5045BD818FC28E0A1362">dpgf!$A$45</definedName>
    <definedName name="CODE_AF3AF3DC310C9E47B76C490EFE770672">dpgf!$A$85</definedName>
    <definedName name="CODE_B01D60E10D1ED04C969C8931DF63365A">dpgf!$A$12</definedName>
    <definedName name="CODE_B1A1A15F47B43F43A04A3D32E0FA1827">dpgf!$A$73</definedName>
    <definedName name="CODE_C35239710D15AB4B851DE240F0380570">dpgf!$A$76</definedName>
    <definedName name="CODE_D0109A96036D494BA555335F527E4052">dpgf!$A$37</definedName>
    <definedName name="CODE_D683213E8A37A24A83C2A66A3760388A">dpgf!$A$93</definedName>
    <definedName name="CODE_D7384E7E7051F4429CBFC5540143E664">dpgf!$A$70</definedName>
    <definedName name="CODE_D74C2A5E8B78B946AB399873AAA6D76F">dpgf!$A$44</definedName>
    <definedName name="CODE_D80FD5027FA66546B19793A4C32446C8">dpgf!$A$57</definedName>
    <definedName name="CODE_DD9EB699E9CADE46930191CF947CABB2">dpgf!$A$51</definedName>
    <definedName name="CODE_DDAD42773EFFE44F978C138D3AEA101D">dpgf!$A$21</definedName>
    <definedName name="CODE_E4AE6B0B3629984EBE468BA7039348D1">dpgf!$A$95</definedName>
    <definedName name="CODE_EEF919DADE23EC49B740E383E478AC9C">dpgf!$A$2</definedName>
    <definedName name="CODE_EFA43215A3C6D74BB9DB5FD3229E6527">dpgf!$A$42</definedName>
    <definedName name="CODE_EFD9F192B208D847B0CFF19E46AF778B">dpgf!$A$101</definedName>
    <definedName name="CODE_F2AEE016FA59BC429E576079937EDC76">dpgf!$A$22</definedName>
    <definedName name="CODE_F3A3E8D746FD0A459D63F98492553CAB">dpgf!$A$60</definedName>
    <definedName name="CODE_F8E81CA20DB80A43B548BBBF6615AF1B">dpgf!$A$94</definedName>
    <definedName name="CODE_FB0C745CE881434FBA30D5BC7F79FC39">dpgf!$A$27</definedName>
    <definedName name="CODE_FB81A52988710044BAE5BFDEF9E9A9C2">dpgf!$A$33</definedName>
    <definedName name="CODELOT" localSheetId="0">#REF!</definedName>
    <definedName name="CODELOT">#REF!</definedName>
    <definedName name="DATEVALEUR" localSheetId="0">#REF!</definedName>
    <definedName name="DATEVALEUR">#REF!</definedName>
    <definedName name="DESI_0959610D1DBF5943A9BC7650E0DB0A41_\BO">dpgf!$B$4</definedName>
    <definedName name="DESI_0ECC884FF576EA47A29DE1F544E7AB68_\AR">dpgf!$B$40</definedName>
    <definedName name="DESI_13AA5A64E2608E449321A33024B738E3_\AR">dpgf!$B$24</definedName>
    <definedName name="DESI_1E7A722DBEB8D54EB8EDC7570AE7C815_\AR">dpgf!$B$104</definedName>
    <definedName name="DESI_1FA8B993735FED48BF4D7F78B1BA6B8A_\AR">dpgf!$B$9</definedName>
    <definedName name="DESI_21C59A1A68B866499550A5D97D2F9551_\AR">dpgf!$B$63</definedName>
    <definedName name="DESI_2814279890448E48AA44AC14D8F90FEA_\AR">dpgf!$B$48</definedName>
    <definedName name="DESI_292331065582D444A60BA82EE6A8C6AD_\AR">dpgf!$B$67</definedName>
    <definedName name="DESI_2C8A3CA815DB80449282C69EFDF66896_\AR">dpgf!$B$87</definedName>
    <definedName name="DESI_37D54CB342FC50499FB9C113B14C5157_\AR">dpgf!$B$18</definedName>
    <definedName name="DESI_3A4ED976E870C349855C64E697C22E56_\AR">dpgf!$B$6</definedName>
    <definedName name="DESI_3DC5B3EF313E4341B6E3B77638921369_\AR">dpgf!$B$43</definedName>
    <definedName name="DESI_4161DFC5B48FD5438E9FA8F96829DD31_\AR">dpgf!$B$82</definedName>
    <definedName name="DESI_450B4F25AB45E9459CD76671B160AC85_\AR">dpgf!$B$30</definedName>
    <definedName name="DESI_487035081838F94E978921D359D9C50D_\AR">dpgf!$B$41</definedName>
    <definedName name="DESI_58473066E9B6594DA216BB9B514ED7FA_\AR">dpgf!$B$54</definedName>
    <definedName name="DESI_5D163323C61C254994B4CEBF5B6F3D01_\AR">dpgf!$B$91</definedName>
    <definedName name="DESI_6142B1565CA8854DA0291FE8DA3E9E80_\AR">dpgf!$B$88</definedName>
    <definedName name="DESI_681D8A795C1E754E9FF38F4474C8DD0D_\AR">dpgf!$B$86</definedName>
    <definedName name="DESI_6C8E0EFFC69F1D47A5130D3AAAB8844C_\AR">dpgf!$B$79</definedName>
    <definedName name="DESI_7719F2DFDEABE64EB812D6F6447D75A7_\AR">dpgf!$B$23</definedName>
    <definedName name="DESI_7C5895D2329EE645B23254766F4DA1B7_\AR">dpgf!$B$64</definedName>
    <definedName name="DESI_87C7FA2701385D488E3949695E5F5BC2_\AR">dpgf!$B$15</definedName>
    <definedName name="DESI_8C9A34E7108DB340AE1CEE22ECB9F3D9_\AR">dpgf!$B$5</definedName>
    <definedName name="DESI_8DFB29B754F8BB43B79B3CE894B2C291_\AR">dpgf!$B$92</definedName>
    <definedName name="DESI_931331CF4530E248A8D9AE761BDBA23D_\AR">dpgf!$B$34</definedName>
    <definedName name="DESI_9702D5AA96C6294C9DD385F438D453BB_\AR">dpgf!$B$98</definedName>
    <definedName name="DESI_A0999BFBDE6E5045BD818FC28E0A1362_\AR">dpgf!$B$45</definedName>
    <definedName name="DESI_AF3AF3DC310C9E47B76C490EFE770672_\AR">dpgf!$B$85</definedName>
    <definedName name="DESI_B01D60E10D1ED04C969C8931DF63365A_\AR">dpgf!$B$12</definedName>
    <definedName name="DESI_B1A1A15F47B43F43A04A3D32E0FA1827_\AR">dpgf!$B$73</definedName>
    <definedName name="DESI_C35239710D15AB4B851DE240F0380570_\AR">dpgf!$B$76</definedName>
    <definedName name="DESI_D0109A96036D494BA555335F527E4052_\AR">dpgf!$B$37</definedName>
    <definedName name="DESI_D683213E8A37A24A83C2A66A3760388A_\AR">dpgf!$B$93</definedName>
    <definedName name="DESI_D7384E7E7051F4429CBFC5540143E664_\AR">dpgf!$B$70</definedName>
    <definedName name="DESI_D74C2A5E8B78B946AB399873AAA6D76F_\AR">dpgf!$B$44</definedName>
    <definedName name="DESI_D80FD5027FA66546B19793A4C32446C8_\AR">dpgf!$B$57</definedName>
    <definedName name="DESI_DD9EB699E9CADE46930191CF947CABB2_\AR">dpgf!$B$51</definedName>
    <definedName name="DESI_DDAD42773EFFE44F978C138D3AEA101D_\AR">dpgf!$B$21</definedName>
    <definedName name="DESI_E4AE6B0B3629984EBE468BA7039348D1_\AR">dpgf!$B$95</definedName>
    <definedName name="DESI_EEF919DADE23EC49B740E383E478AC9C_\BO">dpgf!$B$2</definedName>
    <definedName name="DESI_EFA43215A3C6D74BB9DB5FD3229E6527_\AR">dpgf!$B$42</definedName>
    <definedName name="DESI_EFD9F192B208D847B0CFF19E46AF778B_\AR">dpgf!$B$101</definedName>
    <definedName name="DESI_F2AEE016FA59BC429E576079937EDC76_\AR">dpgf!$B$22</definedName>
    <definedName name="DESI_F3A3E8D746FD0A459D63F98492553CAB_\AR">dpgf!$B$60</definedName>
    <definedName name="DESI_F8E81CA20DB80A43B548BBBF6615AF1B_\AR">dpgf!$B$94</definedName>
    <definedName name="DESI_FB0C745CE881434FBA30D5BC7F79FC39_\AR">dpgf!$B$27</definedName>
    <definedName name="DESI_FB81A52988710044BAE5BFDEF9E9A9C2_\AR">dpgf!$B$33</definedName>
    <definedName name="LOC_13AA5A64E2608E449321A33024B738E3">dpgf!$B$26</definedName>
    <definedName name="LOC_1E7A722DBEB8D54EB8EDC7570AE7C815">dpgf!$B$106</definedName>
    <definedName name="LOC_1FA8B993735FED48BF4D7F78B1BA6B8A">dpgf!$B$11</definedName>
    <definedName name="LOC_2814279890448E48AA44AC14D8F90FEA">dpgf!$B$50</definedName>
    <definedName name="LOC_292331065582D444A60BA82EE6A8C6AD">dpgf!$B$69</definedName>
    <definedName name="LOC_37D54CB342FC50499FB9C113B14C5157">dpgf!$B$20</definedName>
    <definedName name="LOC_3A4ED976E870C349855C64E697C22E56">dpgf!$B$8</definedName>
    <definedName name="LOC_4161DFC5B48FD5438E9FA8F96829DD31">dpgf!$B$84</definedName>
    <definedName name="LOC_450B4F25AB45E9459CD76671B160AC85">dpgf!$B$32</definedName>
    <definedName name="LOC_58473066E9B6594DA216BB9B514ED7FA">dpgf!$B$56</definedName>
    <definedName name="LOC_6142B1565CA8854DA0291FE8DA3E9E80">dpgf!$B$90</definedName>
    <definedName name="LOC_6C8E0EFFC69F1D47A5130D3AAAB8844C">dpgf!$B$81</definedName>
    <definedName name="LOC_7C5895D2329EE645B23254766F4DA1B7">dpgf!$B$66</definedName>
    <definedName name="LOC_87C7FA2701385D488E3949695E5F5BC2">dpgf!$B$17</definedName>
    <definedName name="LOC_931331CF4530E248A8D9AE761BDBA23D">dpgf!$B$36</definedName>
    <definedName name="LOC_9702D5AA96C6294C9DD385F438D453BB">dpgf!$B$100</definedName>
    <definedName name="LOC_A0999BFBDE6E5045BD818FC28E0A1362">dpgf!$B$47</definedName>
    <definedName name="LOC_B01D60E10D1ED04C969C8931DF63365A">dpgf!$B$14</definedName>
    <definedName name="LOC_B1A1A15F47B43F43A04A3D32E0FA1827">dpgf!$B$75</definedName>
    <definedName name="LOC_C35239710D15AB4B851DE240F0380570">dpgf!$B$78</definedName>
    <definedName name="LOC_D0109A96036D494BA555335F527E4052">dpgf!$B$39</definedName>
    <definedName name="LOC_D7384E7E7051F4429CBFC5540143E664">dpgf!$B$72</definedName>
    <definedName name="LOC_D80FD5027FA66546B19793A4C32446C8">dpgf!$B$59</definedName>
    <definedName name="LOC_DD9EB699E9CADE46930191CF947CABB2">dpgf!$B$53</definedName>
    <definedName name="LOC_E4AE6B0B3629984EBE468BA7039348D1">dpgf!$B$97</definedName>
    <definedName name="LOC_EFD9F192B208D847B0CFF19E46AF778B">dpgf!$B$103</definedName>
    <definedName name="LOC_F3A3E8D746FD0A459D63F98492553CAB">dpgf!$B$62</definedName>
    <definedName name="LOC_FB0C745CE881434FBA30D5BC7F79FC39">dpgf!$B$29</definedName>
    <definedName name="lot">#REF!</definedName>
    <definedName name="PU_0959610D1DBF5943A9BC7650E0DB0A41">dpgf!$E$4</definedName>
    <definedName name="PU_0ECC884FF576EA47A29DE1F544E7AB68">dpgf!$E$40</definedName>
    <definedName name="PU_13AA5A64E2608E449321A33024B738E3">dpgf!$E$24</definedName>
    <definedName name="PU_1E7A722DBEB8D54EB8EDC7570AE7C815">dpgf!$E$104</definedName>
    <definedName name="PU_1FA8B993735FED48BF4D7F78B1BA6B8A">dpgf!$E$9</definedName>
    <definedName name="PU_21C59A1A68B866499550A5D97D2F9551">dpgf!$E$63</definedName>
    <definedName name="PU_2814279890448E48AA44AC14D8F90FEA">dpgf!$E$48</definedName>
    <definedName name="PU_292331065582D444A60BA82EE6A8C6AD">dpgf!$E$67</definedName>
    <definedName name="PU_2C8A3CA815DB80449282C69EFDF66896">dpgf!$E$87</definedName>
    <definedName name="PU_37D54CB342FC50499FB9C113B14C5157">dpgf!$E$18</definedName>
    <definedName name="PU_3A4ED976E870C349855C64E697C22E56">dpgf!$E$6</definedName>
    <definedName name="PU_3DC5B3EF313E4341B6E3B77638921369">dpgf!$E$43</definedName>
    <definedName name="PU_4161DFC5B48FD5438E9FA8F96829DD31">dpgf!$E$82</definedName>
    <definedName name="PU_450B4F25AB45E9459CD76671B160AC85">dpgf!$E$30</definedName>
    <definedName name="PU_487035081838F94E978921D359D9C50D">dpgf!$E$41</definedName>
    <definedName name="PU_58473066E9B6594DA216BB9B514ED7FA">dpgf!$E$54</definedName>
    <definedName name="PU_5D163323C61C254994B4CEBF5B6F3D01">dpgf!$E$91</definedName>
    <definedName name="PU_6142B1565CA8854DA0291FE8DA3E9E80">dpgf!$E$88</definedName>
    <definedName name="PU_681D8A795C1E754E9FF38F4474C8DD0D">dpgf!$E$86</definedName>
    <definedName name="PU_6C8E0EFFC69F1D47A5130D3AAAB8844C">dpgf!$E$79</definedName>
    <definedName name="PU_7719F2DFDEABE64EB812D6F6447D75A7">dpgf!$E$23</definedName>
    <definedName name="PU_7C5895D2329EE645B23254766F4DA1B7">dpgf!$E$64</definedName>
    <definedName name="PU_87C7FA2701385D488E3949695E5F5BC2">dpgf!$E$15</definedName>
    <definedName name="PU_8C9A34E7108DB340AE1CEE22ECB9F3D9">dpgf!$E$5</definedName>
    <definedName name="PU_8DFB29B754F8BB43B79B3CE894B2C291">dpgf!$E$92</definedName>
    <definedName name="PU_931331CF4530E248A8D9AE761BDBA23D">dpgf!$E$34</definedName>
    <definedName name="PU_9702D5AA96C6294C9DD385F438D453BB">dpgf!$E$98</definedName>
    <definedName name="PU_A0999BFBDE6E5045BD818FC28E0A1362">dpgf!$E$45</definedName>
    <definedName name="PU_AF3AF3DC310C9E47B76C490EFE770672">dpgf!$E$85</definedName>
    <definedName name="PU_B01D60E10D1ED04C969C8931DF63365A">dpgf!$E$12</definedName>
    <definedName name="PU_B1A1A15F47B43F43A04A3D32E0FA1827">dpgf!$E$73</definedName>
    <definedName name="PU_C35239710D15AB4B851DE240F0380570">dpgf!$E$76</definedName>
    <definedName name="PU_D0109A96036D494BA555335F527E4052">dpgf!$E$37</definedName>
    <definedName name="PU_D683213E8A37A24A83C2A66A3760388A">dpgf!$E$93</definedName>
    <definedName name="PU_D7384E7E7051F4429CBFC5540143E664">dpgf!$E$70</definedName>
    <definedName name="PU_D74C2A5E8B78B946AB399873AAA6D76F">dpgf!$E$44</definedName>
    <definedName name="PU_D80FD5027FA66546B19793A4C32446C8">dpgf!$E$57</definedName>
    <definedName name="PU_DD9EB699E9CADE46930191CF947CABB2">dpgf!$E$51</definedName>
    <definedName name="PU_DDAD42773EFFE44F978C138D3AEA101D">dpgf!$E$21</definedName>
    <definedName name="PU_E4AE6B0B3629984EBE468BA7039348D1">dpgf!$E$95</definedName>
    <definedName name="PU_EEF919DADE23EC49B740E383E478AC9C">dpgf!$E$2</definedName>
    <definedName name="PU_EFA43215A3C6D74BB9DB5FD3229E6527">dpgf!$E$42</definedName>
    <definedName name="PU_EFD9F192B208D847B0CFF19E46AF778B">dpgf!$E$101</definedName>
    <definedName name="PU_F1D53B0F8DB1BC4CB9E027F095F13B2A">dpgf!$E$3</definedName>
    <definedName name="PU_F2AEE016FA59BC429E576079937EDC76">dpgf!$E$22</definedName>
    <definedName name="PU_F3A3E8D746FD0A459D63F98492553CAB">dpgf!$E$60</definedName>
    <definedName name="PU_F8E81CA20DB80A43B548BBBF6615AF1B">dpgf!$E$94</definedName>
    <definedName name="PU_FB0C745CE881434FBA30D5BC7F79FC39">dpgf!$E$27</definedName>
    <definedName name="PU_FB81A52988710044BAE5BFDEF9E9A9C2">dpgf!$E$33</definedName>
    <definedName name="QTE_0959610D1DBF5943A9BC7650E0DB0A41">dpgf!$C$4</definedName>
    <definedName name="QTE_0ECC884FF576EA47A29DE1F544E7AB68">dpgf!$C$40</definedName>
    <definedName name="QTE_13AA5A64E2608E449321A33024B738E3">dpgf!$C$24</definedName>
    <definedName name="QTE_1E7A722DBEB8D54EB8EDC7570AE7C815">dpgf!$C$104</definedName>
    <definedName name="QTE_1FA8B993735FED48BF4D7F78B1BA6B8A">dpgf!$C$9</definedName>
    <definedName name="QTE_21C59A1A68B866499550A5D97D2F9551">dpgf!$C$63</definedName>
    <definedName name="QTE_2814279890448E48AA44AC14D8F90FEA">dpgf!$C$48</definedName>
    <definedName name="QTE_292331065582D444A60BA82EE6A8C6AD">dpgf!$C$67</definedName>
    <definedName name="QTE_2C8A3CA815DB80449282C69EFDF66896">dpgf!$C$87</definedName>
    <definedName name="QTE_37D54CB342FC50499FB9C113B14C5157">dpgf!$C$18</definedName>
    <definedName name="QTE_3A4ED976E870C349855C64E697C22E56">dpgf!$C$6</definedName>
    <definedName name="QTE_3DC5B3EF313E4341B6E3B77638921369">dpgf!$C$43</definedName>
    <definedName name="QTE_4161DFC5B48FD5438E9FA8F96829DD31">dpgf!$C$82</definedName>
    <definedName name="QTE_450B4F25AB45E9459CD76671B160AC85">dpgf!$C$30</definedName>
    <definedName name="QTE_487035081838F94E978921D359D9C50D">dpgf!$C$41</definedName>
    <definedName name="QTE_58473066E9B6594DA216BB9B514ED7FA">dpgf!$C$54</definedName>
    <definedName name="QTE_5D163323C61C254994B4CEBF5B6F3D01">dpgf!$C$91</definedName>
    <definedName name="QTE_6142B1565CA8854DA0291FE8DA3E9E80">dpgf!$C$88</definedName>
    <definedName name="QTE_681D8A795C1E754E9FF38F4474C8DD0D">dpgf!$C$86</definedName>
    <definedName name="QTE_6C8E0EFFC69F1D47A5130D3AAAB8844C">dpgf!$C$79</definedName>
    <definedName name="QTE_7719F2DFDEABE64EB812D6F6447D75A7">dpgf!$C$23</definedName>
    <definedName name="QTE_7C5895D2329EE645B23254766F4DA1B7">dpgf!$C$64</definedName>
    <definedName name="QTE_87C7FA2701385D488E3949695E5F5BC2">dpgf!$C$15</definedName>
    <definedName name="QTE_8C9A34E7108DB340AE1CEE22ECB9F3D9">dpgf!$C$5</definedName>
    <definedName name="QTE_8DFB29B754F8BB43B79B3CE894B2C291">dpgf!$C$92</definedName>
    <definedName name="QTE_931331CF4530E248A8D9AE761BDBA23D">dpgf!$C$34</definedName>
    <definedName name="QTE_9702D5AA96C6294C9DD385F438D453BB">dpgf!$C$98</definedName>
    <definedName name="QTE_A0999BFBDE6E5045BD818FC28E0A1362">dpgf!$C$45</definedName>
    <definedName name="QTE_AF3AF3DC310C9E47B76C490EFE770672">dpgf!$C$85</definedName>
    <definedName name="QTE_B01D60E10D1ED04C969C8931DF63365A">dpgf!$C$12</definedName>
    <definedName name="QTE_B1A1A15F47B43F43A04A3D32E0FA1827">dpgf!$C$73</definedName>
    <definedName name="QTE_C35239710D15AB4B851DE240F0380570">dpgf!$C$76</definedName>
    <definedName name="QTE_D0109A96036D494BA555335F527E4052">dpgf!$C$37</definedName>
    <definedName name="QTE_D683213E8A37A24A83C2A66A3760388A">dpgf!$C$93</definedName>
    <definedName name="QTE_D7384E7E7051F4429CBFC5540143E664">dpgf!$C$70</definedName>
    <definedName name="QTE_D74C2A5E8B78B946AB399873AAA6D76F">dpgf!$C$44</definedName>
    <definedName name="QTE_D80FD5027FA66546B19793A4C32446C8">dpgf!$C$57</definedName>
    <definedName name="QTE_DD9EB699E9CADE46930191CF947CABB2">dpgf!$C$51</definedName>
    <definedName name="QTE_DDAD42773EFFE44F978C138D3AEA101D">dpgf!$C$21</definedName>
    <definedName name="QTE_E4AE6B0B3629984EBE468BA7039348D1">dpgf!$C$95</definedName>
    <definedName name="QTE_EEF919DADE23EC49B740E383E478AC9C">dpgf!$C$2</definedName>
    <definedName name="QTE_EFA43215A3C6D74BB9DB5FD3229E6527">dpgf!$C$42</definedName>
    <definedName name="QTE_EFD9F192B208D847B0CFF19E46AF778B">dpgf!$C$101</definedName>
    <definedName name="QTE_F1D53B0F8DB1BC4CB9E027F095F13B2A">dpgf!$C$3</definedName>
    <definedName name="QTE_F2AEE016FA59BC429E576079937EDC76">dpgf!$C$22</definedName>
    <definedName name="QTE_F3A3E8D746FD0A459D63F98492553CAB">dpgf!$C$60</definedName>
    <definedName name="QTE_F8E81CA20DB80A43B548BBBF6615AF1B">dpgf!$C$94</definedName>
    <definedName name="QTE_FB0C745CE881434FBA30D5BC7F79FC39">dpgf!$C$27</definedName>
    <definedName name="QTE_FB81A52988710044BAE5BFDEF9E9A9C2">dpgf!$C$33</definedName>
    <definedName name="TAUXTVA1" localSheetId="0">#REF!</definedName>
    <definedName name="TAUXTVA1">#REF!</definedName>
    <definedName name="TAUXTVA2">#REF!</definedName>
    <definedName name="TAUXTVA3">#REF!</definedName>
    <definedName name="TAUXTVA4">#REF!</definedName>
    <definedName name="TITREDOC">#REF!</definedName>
    <definedName name="TITREDOSSIER">#REF!</definedName>
    <definedName name="TITRELOT">#REF!</definedName>
    <definedName name="TLOC_13AA5A64E2608E449321A33024B738E3">dpgf!$B$25</definedName>
    <definedName name="TLOC_1E7A722DBEB8D54EB8EDC7570AE7C815">dpgf!$B$105</definedName>
    <definedName name="TLOC_1FA8B993735FED48BF4D7F78B1BA6B8A">dpgf!$B$10</definedName>
    <definedName name="TLOC_2814279890448E48AA44AC14D8F90FEA">dpgf!$B$49</definedName>
    <definedName name="TLOC_292331065582D444A60BA82EE6A8C6AD">dpgf!$B$68</definedName>
    <definedName name="TLOC_37D54CB342FC50499FB9C113B14C5157">dpgf!$B$19</definedName>
    <definedName name="TLOC_3A4ED976E870C349855C64E697C22E56">dpgf!$B$7</definedName>
    <definedName name="TLOC_4161DFC5B48FD5438E9FA8F96829DD31">dpgf!$B$83</definedName>
    <definedName name="TLOC_450B4F25AB45E9459CD76671B160AC85">dpgf!$B$31</definedName>
    <definedName name="TLOC_58473066E9B6594DA216BB9B514ED7FA">dpgf!$B$55</definedName>
    <definedName name="TLOC_6142B1565CA8854DA0291FE8DA3E9E80">dpgf!$B$89</definedName>
    <definedName name="TLOC_6C8E0EFFC69F1D47A5130D3AAAB8844C">dpgf!$B$80</definedName>
    <definedName name="TLOC_7C5895D2329EE645B23254766F4DA1B7">dpgf!$B$65</definedName>
    <definedName name="TLOC_87C7FA2701385D488E3949695E5F5BC2">dpgf!$B$16</definedName>
    <definedName name="TLOC_931331CF4530E248A8D9AE761BDBA23D">dpgf!$B$35</definedName>
    <definedName name="TLOC_9702D5AA96C6294C9DD385F438D453BB">dpgf!$B$99</definedName>
    <definedName name="TLOC_A0999BFBDE6E5045BD818FC28E0A1362">dpgf!$B$46</definedName>
    <definedName name="TLOC_B01D60E10D1ED04C969C8931DF63365A">dpgf!$B$13</definedName>
    <definedName name="TLOC_B1A1A15F47B43F43A04A3D32E0FA1827">dpgf!$B$74</definedName>
    <definedName name="TLOC_C35239710D15AB4B851DE240F0380570">dpgf!$B$77</definedName>
    <definedName name="TLOC_D0109A96036D494BA555335F527E4052">dpgf!$B$38</definedName>
    <definedName name="TLOC_D7384E7E7051F4429CBFC5540143E664">dpgf!$B$71</definedName>
    <definedName name="TLOC_D80FD5027FA66546B19793A4C32446C8">dpgf!$B$58</definedName>
    <definedName name="TLOC_DD9EB699E9CADE46930191CF947CABB2">dpgf!$B$52</definedName>
    <definedName name="TLOC_E4AE6B0B3629984EBE468BA7039348D1">dpgf!$B$96</definedName>
    <definedName name="TLOC_EFD9F192B208D847B0CFF19E46AF778B">dpgf!$B$102</definedName>
    <definedName name="TLOC_F3A3E8D746FD0A459D63F98492553CAB">dpgf!$B$61</definedName>
    <definedName name="TLOC_FB0C745CE881434FBA30D5BC7F79FC39">dpgf!$B$28</definedName>
    <definedName name="UNITE_0959610D1DBF5943A9BC7650E0DB0A41">dpgf!$D$4</definedName>
    <definedName name="UNITE_0ECC884FF576EA47A29DE1F544E7AB68">dpgf!$D$40</definedName>
    <definedName name="UNITE_13AA5A64E2608E449321A33024B738E3">dpgf!$D$24</definedName>
    <definedName name="UNITE_1E7A722DBEB8D54EB8EDC7570AE7C815">dpgf!$D$104</definedName>
    <definedName name="UNITE_1FA8B993735FED48BF4D7F78B1BA6B8A">dpgf!$D$9</definedName>
    <definedName name="UNITE_21C59A1A68B866499550A5D97D2F9551">dpgf!$D$63</definedName>
    <definedName name="UNITE_2814279890448E48AA44AC14D8F90FEA">dpgf!$D$48</definedName>
    <definedName name="UNITE_292331065582D444A60BA82EE6A8C6AD">dpgf!$D$67</definedName>
    <definedName name="UNITE_2C8A3CA815DB80449282C69EFDF66896">dpgf!$D$87</definedName>
    <definedName name="UNITE_37D54CB342FC50499FB9C113B14C5157">dpgf!$D$18</definedName>
    <definedName name="UNITE_3A4ED976E870C349855C64E697C22E56">dpgf!$D$6</definedName>
    <definedName name="UNITE_3DC5B3EF313E4341B6E3B77638921369">dpgf!$D$43</definedName>
    <definedName name="UNITE_4161DFC5B48FD5438E9FA8F96829DD31">dpgf!$D$82</definedName>
    <definedName name="UNITE_450B4F25AB45E9459CD76671B160AC85">dpgf!$D$30</definedName>
    <definedName name="UNITE_487035081838F94E978921D359D9C50D">dpgf!$D$41</definedName>
    <definedName name="UNITE_58473066E9B6594DA216BB9B514ED7FA">dpgf!$D$54</definedName>
    <definedName name="UNITE_5D163323C61C254994B4CEBF5B6F3D01">dpgf!$D$91</definedName>
    <definedName name="UNITE_6142B1565CA8854DA0291FE8DA3E9E80">dpgf!$D$88</definedName>
    <definedName name="UNITE_681D8A795C1E754E9FF38F4474C8DD0D">dpgf!$D$86</definedName>
    <definedName name="UNITE_6C8E0EFFC69F1D47A5130D3AAAB8844C">dpgf!$D$79</definedName>
    <definedName name="UNITE_7719F2DFDEABE64EB812D6F6447D75A7">dpgf!$D$23</definedName>
    <definedName name="UNITE_7C5895D2329EE645B23254766F4DA1B7">dpgf!$D$64</definedName>
    <definedName name="UNITE_87C7FA2701385D488E3949695E5F5BC2">dpgf!$D$15</definedName>
    <definedName name="UNITE_8C9A34E7108DB340AE1CEE22ECB9F3D9">dpgf!$D$5</definedName>
    <definedName name="UNITE_8DFB29B754F8BB43B79B3CE894B2C291">dpgf!$D$92</definedName>
    <definedName name="UNITE_931331CF4530E248A8D9AE761BDBA23D">dpgf!$D$34</definedName>
    <definedName name="UNITE_9702D5AA96C6294C9DD385F438D453BB">dpgf!$D$98</definedName>
    <definedName name="UNITE_A0999BFBDE6E5045BD818FC28E0A1362">dpgf!$D$45</definedName>
    <definedName name="UNITE_AF3AF3DC310C9E47B76C490EFE770672">dpgf!$D$85</definedName>
    <definedName name="UNITE_B01D60E10D1ED04C969C8931DF63365A">dpgf!$D$12</definedName>
    <definedName name="UNITE_B1A1A15F47B43F43A04A3D32E0FA1827">dpgf!$D$73</definedName>
    <definedName name="UNITE_C35239710D15AB4B851DE240F0380570">dpgf!$D$76</definedName>
    <definedName name="UNITE_D0109A96036D494BA555335F527E4052">dpgf!$D$37</definedName>
    <definedName name="UNITE_D683213E8A37A24A83C2A66A3760388A">dpgf!$D$93</definedName>
    <definedName name="UNITE_D7384E7E7051F4429CBFC5540143E664">dpgf!$D$70</definedName>
    <definedName name="UNITE_D74C2A5E8B78B946AB399873AAA6D76F">dpgf!$D$44</definedName>
    <definedName name="UNITE_D80FD5027FA66546B19793A4C32446C8">dpgf!$D$57</definedName>
    <definedName name="UNITE_DD9EB699E9CADE46930191CF947CABB2">dpgf!$D$51</definedName>
    <definedName name="UNITE_DDAD42773EFFE44F978C138D3AEA101D">dpgf!$D$21</definedName>
    <definedName name="UNITE_E4AE6B0B3629984EBE468BA7039348D1">dpgf!$D$95</definedName>
    <definedName name="UNITE_EEF919DADE23EC49B740E383E478AC9C">dpgf!$D$2</definedName>
    <definedName name="UNITE_EFA43215A3C6D74BB9DB5FD3229E6527">dpgf!$D$42</definedName>
    <definedName name="UNITE_EFD9F192B208D847B0CFF19E46AF778B">dpgf!$D$101</definedName>
    <definedName name="UNITE_F1D53B0F8DB1BC4CB9E027F095F13B2A">dpgf!$D$3</definedName>
    <definedName name="UNITE_F2AEE016FA59BC429E576079937EDC76">dpgf!$D$22</definedName>
    <definedName name="UNITE_F3A3E8D746FD0A459D63F98492553CAB">dpgf!$D$60</definedName>
    <definedName name="UNITE_F8E81CA20DB80A43B548BBBF6615AF1B">dpgf!$D$94</definedName>
    <definedName name="UNITE_FB0C745CE881434FBA30D5BC7F79FC39">dpgf!$D$27</definedName>
    <definedName name="UNITE_FB81A52988710044BAE5BFDEF9E9A9C2">dpgf!$D$33</definedName>
    <definedName name="_xlnm.Print_Area" localSheetId="1">dpgf!$A$1:$G$126</definedName>
    <definedName name="_xlnm.Print_Area" localSheetId="0">'pdg10'!$B$2:$N$79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77" i="2" l="1"/>
  <c r="M76" i="2"/>
  <c r="M75" i="2"/>
  <c r="H104" i="1"/>
  <c r="F104" i="1"/>
  <c r="H101" i="1"/>
  <c r="F101" i="1"/>
  <c r="F92" i="1" s="1"/>
  <c r="H98" i="1"/>
  <c r="F98" i="1"/>
  <c r="H95" i="1"/>
  <c r="F95" i="1"/>
  <c r="H94" i="1"/>
  <c r="F94" i="1"/>
  <c r="H93" i="1"/>
  <c r="F93" i="1"/>
  <c r="L92" i="1"/>
  <c r="K92" i="1"/>
  <c r="J92" i="1"/>
  <c r="I92" i="1"/>
  <c r="H92" i="1"/>
  <c r="H91" i="1"/>
  <c r="F91" i="1"/>
  <c r="H88" i="1"/>
  <c r="F88" i="1"/>
  <c r="H87" i="1"/>
  <c r="F87" i="1"/>
  <c r="H86" i="1"/>
  <c r="H85" i="1" s="1"/>
  <c r="F86" i="1"/>
  <c r="F85" i="1" s="1"/>
  <c r="L85" i="1"/>
  <c r="K85" i="1"/>
  <c r="J85" i="1"/>
  <c r="I85" i="1"/>
  <c r="H82" i="1"/>
  <c r="F82" i="1"/>
  <c r="H79" i="1"/>
  <c r="F79" i="1"/>
  <c r="H76" i="1"/>
  <c r="F76" i="1"/>
  <c r="H73" i="1"/>
  <c r="F73" i="1"/>
  <c r="H70" i="1"/>
  <c r="H63" i="1" s="1"/>
  <c r="F70" i="1"/>
  <c r="H67" i="1"/>
  <c r="F67" i="1"/>
  <c r="H64" i="1"/>
  <c r="F64" i="1"/>
  <c r="L63" i="1"/>
  <c r="K63" i="1"/>
  <c r="J63" i="1"/>
  <c r="I63" i="1"/>
  <c r="F63" i="1"/>
  <c r="H60" i="1"/>
  <c r="F60" i="1"/>
  <c r="H57" i="1"/>
  <c r="F57" i="1"/>
  <c r="H54" i="1"/>
  <c r="F54" i="1"/>
  <c r="H51" i="1"/>
  <c r="F51" i="1"/>
  <c r="H48" i="1"/>
  <c r="F48" i="1"/>
  <c r="H45" i="1"/>
  <c r="H44" i="1" s="1"/>
  <c r="F45" i="1"/>
  <c r="F44" i="1" s="1"/>
  <c r="L44" i="1"/>
  <c r="K44" i="1"/>
  <c r="J44" i="1"/>
  <c r="I44" i="1"/>
  <c r="H43" i="1"/>
  <c r="F43" i="1"/>
  <c r="H42" i="1"/>
  <c r="F42" i="1"/>
  <c r="H41" i="1"/>
  <c r="H40" i="1" s="1"/>
  <c r="F41" i="1"/>
  <c r="F40" i="1" s="1"/>
  <c r="L40" i="1"/>
  <c r="K40" i="1"/>
  <c r="J40" i="1"/>
  <c r="I40" i="1"/>
  <c r="H37" i="1"/>
  <c r="F37" i="1"/>
  <c r="H34" i="1"/>
  <c r="F34" i="1"/>
  <c r="H33" i="1"/>
  <c r="F33" i="1"/>
  <c r="H30" i="1"/>
  <c r="F30" i="1"/>
  <c r="H27" i="1"/>
  <c r="F27" i="1"/>
  <c r="H24" i="1"/>
  <c r="F24" i="1"/>
  <c r="H23" i="1"/>
  <c r="F23" i="1"/>
  <c r="H22" i="1"/>
  <c r="H21" i="1" s="1"/>
  <c r="F22" i="1"/>
  <c r="F21" i="1" s="1"/>
  <c r="L21" i="1"/>
  <c r="L5" i="1" s="1"/>
  <c r="L4" i="1" s="1"/>
  <c r="F115" i="1" s="1"/>
  <c r="K21" i="1"/>
  <c r="K5" i="1" s="1"/>
  <c r="K4" i="1" s="1"/>
  <c r="F114" i="1" s="1"/>
  <c r="J21" i="1"/>
  <c r="J5" i="1" s="1"/>
  <c r="J4" i="1" s="1"/>
  <c r="F113" i="1" s="1"/>
  <c r="I21" i="1"/>
  <c r="I5" i="1" s="1"/>
  <c r="I4" i="1" s="1"/>
  <c r="F112" i="1" s="1"/>
  <c r="H18" i="1"/>
  <c r="F18" i="1"/>
  <c r="H15" i="1"/>
  <c r="F15" i="1"/>
  <c r="H12" i="1"/>
  <c r="F12" i="1"/>
  <c r="H9" i="1"/>
  <c r="F9" i="1"/>
  <c r="H6" i="1"/>
  <c r="H5" i="1" s="1"/>
  <c r="F6" i="1"/>
  <c r="F5" i="1" l="1"/>
  <c r="F4" i="1" s="1"/>
  <c r="F110" i="1" s="1"/>
  <c r="H4" i="1"/>
  <c r="F111" i="1" s="1"/>
  <c r="F116" i="1" l="1"/>
</calcChain>
</file>

<file path=xl/sharedStrings.xml><?xml version="1.0" encoding="utf-8"?>
<sst xmlns="http://schemas.openxmlformats.org/spreadsheetml/2006/main" count="385" uniqueCount="187">
  <si>
    <t>Code</t>
  </si>
  <si>
    <t>Désignation</t>
  </si>
  <si>
    <t>Qu.</t>
  </si>
  <si>
    <t>U.</t>
  </si>
  <si>
    <t>Px U.</t>
  </si>
  <si>
    <t>Px tot.</t>
  </si>
  <si>
    <t xml:space="preserve"> </t>
  </si>
  <si>
    <t>1</t>
  </si>
  <si>
    <t>GENERALITES</t>
  </si>
  <si>
    <t/>
  </si>
  <si>
    <t>2</t>
  </si>
  <si>
    <t>DESCRIPTIONS ET LOCALISATIONS DES OUVRAGES</t>
  </si>
  <si>
    <t>2.1</t>
  </si>
  <si>
    <t>Bloc porte de distribution battant, à âme pleine, CF 1/2 H, finition stratifiée</t>
  </si>
  <si>
    <t>2.1.1</t>
  </si>
  <si>
    <t>Dimensions de passage 0.93 x ht 2.04 m</t>
  </si>
  <si>
    <t>u</t>
  </si>
  <si>
    <t>Localisation</t>
  </si>
  <si>
    <t>Accès locaux technique attenant aux amphi</t>
  </si>
  <si>
    <t>2.1.2</t>
  </si>
  <si>
    <t>Dimensions de passage (0.95+0.55) x ht 2.04 m</t>
  </si>
  <si>
    <t>accès amphi</t>
  </si>
  <si>
    <t>2.1.3</t>
  </si>
  <si>
    <t>Dimensions de passage (0.90+0.50) x ht 2.04 m</t>
  </si>
  <si>
    <t xml:space="preserve">accès locaux archives </t>
  </si>
  <si>
    <t>2.1.4</t>
  </si>
  <si>
    <t>Dimensions de passage (1.05+1.05) x ht 2.04 m</t>
  </si>
  <si>
    <t>Entre détente et circulation amphis</t>
  </si>
  <si>
    <t>2.1.5</t>
  </si>
  <si>
    <t xml:space="preserve">PV pour porte double action </t>
  </si>
  <si>
    <t>2.1.6</t>
  </si>
  <si>
    <t xml:space="preserve">Accessoires </t>
  </si>
  <si>
    <t>2.1.6.1</t>
  </si>
  <si>
    <t>Ensemble serrure 3 points, label 2 * + cylindre européen à molette de décondamnation, label 2 * avec garniture blindée, béquille simple</t>
  </si>
  <si>
    <t>2.1.6.2</t>
  </si>
  <si>
    <t>Ensemble serrure anti panique 1 points, label 2 * + demi - cylindre haute sûreté, label 2 * avec garniture blindée, béquille simple et barre anti panique</t>
  </si>
  <si>
    <t>2.1.6.3</t>
  </si>
  <si>
    <t>Butoir de porte en inox brossé mat</t>
  </si>
  <si>
    <t xml:space="preserve">Ensemble des portes citées ci-dessus. 
Sur les portes 2V, uniquement sur le vantail principal 
</t>
  </si>
  <si>
    <t>2.1.6.4</t>
  </si>
  <si>
    <t xml:space="preserve">Ferme porte sur porte 1 vantail </t>
  </si>
  <si>
    <t xml:space="preserve">Ensemble des portes citées aci dessus
Sur les portes 2V, uniquement sur le vantail principal </t>
  </si>
  <si>
    <t>2.1.6.5</t>
  </si>
  <si>
    <t>Crémone pompier en applique à poignée tournante</t>
  </si>
  <si>
    <t>Ensemble des portes 2V citées ci-dessus</t>
  </si>
  <si>
    <t>2.1.6.6</t>
  </si>
  <si>
    <t xml:space="preserve">PV pour asservissement au système de sécurité incendie (position d'attente ouverte), ventouse électromagnétique de maintien et ferme porte </t>
  </si>
  <si>
    <t>2.1.6.7</t>
  </si>
  <si>
    <t>PV pour rajout d'un oculus vitré dans vantail de porte, CF 1/2 H, dimensions 0.50 x ht 2.10 m</t>
  </si>
  <si>
    <t>sur porte accès amphi</t>
  </si>
  <si>
    <t>2.1.6.8</t>
  </si>
  <si>
    <t>Store toile intérieur, pour occultation totale, manoeuvre manuelle sur oculus dimensions 0.50 x ht 2.10 m</t>
  </si>
  <si>
    <t>2.2</t>
  </si>
  <si>
    <t>Cylindre et organigramme</t>
  </si>
  <si>
    <t>2.2.1</t>
  </si>
  <si>
    <t xml:space="preserve">Sur porte locaux technique </t>
  </si>
  <si>
    <t>2.2.2</t>
  </si>
  <si>
    <t>Sur trappe murale accès VS</t>
  </si>
  <si>
    <t>2.2.3</t>
  </si>
  <si>
    <t>Sur portillon piéton extérieur</t>
  </si>
  <si>
    <t>2.3</t>
  </si>
  <si>
    <t>Habillage mural intérieur en panneaux bois acoustique avec tasseaux verticaux, compris mise en oeuvre d'un isolant acoustique, fixation invisible</t>
  </si>
  <si>
    <t>2.3.1</t>
  </si>
  <si>
    <t xml:space="preserve">Surface courante </t>
  </si>
  <si>
    <t>m²</t>
  </si>
  <si>
    <t>Murs amphi et espace détente</t>
  </si>
  <si>
    <t>2.3.2</t>
  </si>
  <si>
    <t xml:space="preserve">Départ de bardage </t>
  </si>
  <si>
    <t>ml</t>
  </si>
  <si>
    <t>amphi et espaces détente, en pied de bardage</t>
  </si>
  <si>
    <t>2.3.3</t>
  </si>
  <si>
    <t>Sujétion d'ossature complémentaire déportée pour exécution de décroché d'habillage profondeur ~1.20 m</t>
  </si>
  <si>
    <t>ens</t>
  </si>
  <si>
    <t>Espace détente</t>
  </si>
  <si>
    <t>2.3.4</t>
  </si>
  <si>
    <t>Habilage ébrasement en panneaux lisse, profondeur ~0.30 m</t>
  </si>
  <si>
    <t xml:space="preserve">amphi, ébrasement porte </t>
  </si>
  <si>
    <t>2.3.5</t>
  </si>
  <si>
    <t>Habilage ébrasement en panneaux lisse, profondeur ~1.20 m</t>
  </si>
  <si>
    <t xml:space="preserve">Espace détente, ébrasement porte </t>
  </si>
  <si>
    <t>2.3.6</t>
  </si>
  <si>
    <t xml:space="preserve">Sujétion d'intégration de main courante encastrée dans l'épaisseur du doublage acoustique  </t>
  </si>
  <si>
    <t>amphi, au droit des escaliers</t>
  </si>
  <si>
    <t>2.4</t>
  </si>
  <si>
    <t xml:space="preserve">Mobilier </t>
  </si>
  <si>
    <t>2.4.1</t>
  </si>
  <si>
    <t xml:space="preserve">Tableau blanc, magnétique et effaçable, avec cadre périphérique </t>
  </si>
  <si>
    <t xml:space="preserve">amphi </t>
  </si>
  <si>
    <t>2.4.2</t>
  </si>
  <si>
    <t>Support pour vidéoprojecteur</t>
  </si>
  <si>
    <t>2.4.3</t>
  </si>
  <si>
    <t>Ecran de projection à enroulement, mural, à manoeuvre motorisé</t>
  </si>
  <si>
    <t>amphi</t>
  </si>
  <si>
    <t>2.4.4</t>
  </si>
  <si>
    <t xml:space="preserve">Sujétion de dépose, stockage et repose de tableau guilllotine dans salle amphithéatre </t>
  </si>
  <si>
    <t>2.4.5</t>
  </si>
  <si>
    <t xml:space="preserve">Assise en bois massif, compris console de fixation murale, 3.00 à 3.5 x prof 0.45 x ht 0.45 m </t>
  </si>
  <si>
    <t xml:space="preserve">espace detente </t>
  </si>
  <si>
    <t>2.4.6</t>
  </si>
  <si>
    <t>Bureau formateur en bois vernis et intégration de métal, dimensions 2.00 x prof. 0.90 x ht 0.80 m</t>
  </si>
  <si>
    <t>dans chaque amphi</t>
  </si>
  <si>
    <t>2.4.7</t>
  </si>
  <si>
    <t>Pupitre en bois vernis, dimensions 0.90 x prof. 0.60 x ht 1.18 m</t>
  </si>
  <si>
    <t>2.5</t>
  </si>
  <si>
    <t xml:space="preserve">Signalétique </t>
  </si>
  <si>
    <t>2.5.1</t>
  </si>
  <si>
    <t>Panneau d'orientation fixation murale</t>
  </si>
  <si>
    <t>2.5.2</t>
  </si>
  <si>
    <t xml:space="preserve">Plaque murale porte-nom </t>
  </si>
  <si>
    <t>2.5.3</t>
  </si>
  <si>
    <t>Signalétique en lettre découpé "AMPHI"</t>
  </si>
  <si>
    <t xml:space="preserve">1u au dessus de la porte entre détente et circulation amphi
1u sur GT au droit de la porte d'entrée amphi de gauche 
1u sur GT au droit de la porte d'entrée amphi de droite
</t>
  </si>
  <si>
    <t>2.5.4</t>
  </si>
  <si>
    <t>Signalétique en lettre découpé "DETENTE"</t>
  </si>
  <si>
    <t>2.6</t>
  </si>
  <si>
    <t xml:space="preserve">Divers </t>
  </si>
  <si>
    <t>2.6.1</t>
  </si>
  <si>
    <t>Provision pour caisson cache tuyaux non démontable</t>
  </si>
  <si>
    <t>2.6.2</t>
  </si>
  <si>
    <t>Tablette de fenêtre en MDF, finition à peindre</t>
  </si>
  <si>
    <t>2.6.3</t>
  </si>
  <si>
    <t>Tablette / assise en MDF, finition à peindre</t>
  </si>
  <si>
    <t xml:space="preserve">sur mur bac à fleur espaec détente </t>
  </si>
  <si>
    <t>2.6.4</t>
  </si>
  <si>
    <t>Brise vue en lames de bois verticale section 100 x 20 mm, dimensions totale de l'ensemble 0.80 x ht 2.30 m</t>
  </si>
  <si>
    <t xml:space="preserve">Espace détente à gauche des distributeurs </t>
  </si>
  <si>
    <t>2.6.5</t>
  </si>
  <si>
    <t>Porte de placard technique / niche extincteur, finition stratifiée, dimensions 0.25 x ht 2.09 m</t>
  </si>
  <si>
    <t xml:space="preserve">Sur chaque niche extinctuer dans circulation entre amphi </t>
  </si>
  <si>
    <t>2.6.6</t>
  </si>
  <si>
    <t>Façade de gaine technique en MDF, PF 1/2 H, finition à peindre, dimensions 1.50 x ht 2.10 m, 1 vantaux</t>
  </si>
  <si>
    <t xml:space="preserve">dégagement entre les amphi, contre locaux archives </t>
  </si>
  <si>
    <t>Total</t>
  </si>
  <si>
    <t>Montant HT</t>
  </si>
  <si>
    <t>TVA 20% :</t>
  </si>
  <si>
    <t>TVA 10% :</t>
  </si>
  <si>
    <t>TVA 5,5% :</t>
  </si>
  <si>
    <t>TVA 0% :</t>
  </si>
  <si>
    <t>Montant TTC</t>
  </si>
  <si>
    <t>Le client</t>
  </si>
  <si>
    <t>L'entreprise soussignée</t>
  </si>
  <si>
    <t xml:space="preserve">A................................. , le </t>
  </si>
  <si>
    <t>IUT NFC</t>
  </si>
  <si>
    <t xml:space="preserve">ECOCAMPUS Réhabilitation du bloc B du bâtiment F </t>
  </si>
  <si>
    <t>19 Avenue du Maréchal Juin 90000 BELFORT</t>
  </si>
  <si>
    <t xml:space="preserve">Maître d'Ouvrage </t>
  </si>
  <si>
    <t>1 rue Claude goudimel</t>
  </si>
  <si>
    <t>25000 BESANCON</t>
  </si>
  <si>
    <t xml:space="preserve">Tel. 03 81 66 66 66 </t>
  </si>
  <si>
    <t>Maître d'Œuvre</t>
  </si>
  <si>
    <t>32 rue Victor Schoelcher BP 2137</t>
  </si>
  <si>
    <t>68060 MULHOUSE CEDEX</t>
  </si>
  <si>
    <t>Tel. 03 89 60 01 01 - Fax  03 89 60 01 02</t>
  </si>
  <si>
    <t xml:space="preserve">drlw@drlw-archi.com </t>
  </si>
  <si>
    <t xml:space="preserve">Bureau d'étude Structure </t>
  </si>
  <si>
    <t>6 rue Armand Bloch</t>
  </si>
  <si>
    <t>25200 MONTBELIARD</t>
  </si>
  <si>
    <t>Tél. 03 81 98 31 83</t>
  </si>
  <si>
    <t>Matthieu.Collin@sa-cetec.fr</t>
  </si>
  <si>
    <t>Bureau d'étude Fluides</t>
  </si>
  <si>
    <t>Bureau d'étude SSI</t>
  </si>
  <si>
    <t xml:space="preserve">11 rue du lieutenant Bidaux </t>
  </si>
  <si>
    <t>1 av de la Gare TGV</t>
  </si>
  <si>
    <t xml:space="preserve">90700 CHATENOIS LES FORGES </t>
  </si>
  <si>
    <t>90400 MEROUX MOVAL</t>
  </si>
  <si>
    <t xml:space="preserve">Tél. 03 84 29 71 71 </t>
  </si>
  <si>
    <t>Tél. 06 80 66 32 41</t>
  </si>
  <si>
    <t>contact@enebat.com</t>
  </si>
  <si>
    <t>contact@jhrconseil.fr</t>
  </si>
  <si>
    <t xml:space="preserve">Bureau de contrôle </t>
  </si>
  <si>
    <t>2 rue Jean Michel Haussman</t>
  </si>
  <si>
    <t xml:space="preserve">68000 COLMAR </t>
  </si>
  <si>
    <t>Tel. 03 67 30 06 21</t>
  </si>
  <si>
    <t>scusenier@alpes-controles.fr</t>
  </si>
  <si>
    <t xml:space="preserve">Coordinateur SPS </t>
  </si>
  <si>
    <t>D.P.G.F.</t>
  </si>
  <si>
    <t>17E rue Alain Savary</t>
  </si>
  <si>
    <t>Décomposition du Prix Global et Forfaitaire</t>
  </si>
  <si>
    <t xml:space="preserve">Acousticien </t>
  </si>
  <si>
    <t xml:space="preserve">LOT 10A MENUISERIE INTERIEURE BOIS - MOBILIER </t>
  </si>
  <si>
    <t>19 rue Jacobi Netter</t>
  </si>
  <si>
    <t>67200 STRASBOURG</t>
  </si>
  <si>
    <t>en date du</t>
  </si>
  <si>
    <t>Tel. 03 88 78 95 00</t>
  </si>
  <si>
    <t>version</t>
  </si>
  <si>
    <t>boyer.sophie@dbsilence.fr</t>
  </si>
  <si>
    <t>affaire 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</si>
</sst>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 ;"/>
    <numFmt numFmtId="165" formatCode="###,###,###,##0;\-###,###,###,##0;"/>
    <numFmt numFmtId="166" formatCode="###,###,###,##0.00\ \€;\-###,###,###,##0.00\ \€;"/>
    <numFmt numFmtId="167" formatCode="###,###,###,##0.0#\ %;\-###,###,###,##0.0#\ %;0\ %"/>
    <numFmt numFmtId="168" formatCode="###,###,###,##0.00;\-###,###,###,##0.00;"/>
  </numFmts>
  <fonts count="42" x14ac:knownFonts="1">
    <font>
      <sz val="11"/>
      <color rgb="FF000000"/>
      <name val="Calibri"/>
    </font>
    <font>
      <sz val="11"/>
      <color rgb="FF000000"/>
      <name val="Arial"/>
      <family val="2"/>
    </font>
    <font>
      <sz val="11"/>
      <name val="Arial"/>
      <family val="2"/>
    </font>
    <font>
      <b/>
      <sz val="9"/>
      <color rgb="FF000000"/>
      <name val="Arial"/>
      <family val="2"/>
    </font>
    <font>
      <b/>
      <sz val="14"/>
      <color rgb="FF000000"/>
      <name val="Arial"/>
      <family val="2"/>
    </font>
    <font>
      <b/>
      <sz val="12"/>
      <color rgb="FF000000"/>
      <name val="Arial"/>
      <family val="2"/>
    </font>
    <font>
      <b/>
      <sz val="11"/>
      <color rgb="FF000000"/>
      <name val="Arial"/>
      <family val="2"/>
    </font>
    <font>
      <sz val="9"/>
      <color rgb="FF000000"/>
      <name val="Arial"/>
      <family val="2"/>
    </font>
    <font>
      <sz val="9"/>
      <color rgb="FFF69414"/>
      <name val="Arial"/>
      <family val="2"/>
    </font>
    <font>
      <i/>
      <sz val="7"/>
      <color rgb="FF797979"/>
      <name val="Arial"/>
      <family val="2"/>
    </font>
    <font>
      <sz val="10"/>
      <color rgb="FF000000"/>
      <name val="Arial"/>
      <family val="2"/>
    </font>
    <font>
      <sz val="12"/>
      <color rgb="FF000000"/>
      <name val="Arial"/>
      <family val="2"/>
    </font>
    <font>
      <b/>
      <sz val="10"/>
      <color rgb="FF000000"/>
      <name val="Arial"/>
      <family val="2"/>
    </font>
    <font>
      <sz val="9"/>
      <color rgb="FF797979"/>
      <name val="Arial"/>
      <family val="2"/>
    </font>
    <font>
      <sz val="1"/>
      <color rgb="FF000000"/>
      <name val="Arial"/>
      <family val="2"/>
    </font>
    <font>
      <i/>
      <u/>
      <sz val="9"/>
      <color rgb="FF000000"/>
      <name val="Arial"/>
      <family val="2"/>
    </font>
    <font>
      <i/>
      <sz val="8"/>
      <color rgb="FF797979"/>
      <name val="Arial"/>
      <family val="2"/>
    </font>
    <font>
      <i/>
      <sz val="9"/>
      <color rgb="FF797979"/>
      <name val="Arial"/>
      <family val="2"/>
    </font>
    <font>
      <sz val="8"/>
      <color rgb="FF797979"/>
      <name val="Arial"/>
      <family val="2"/>
    </font>
    <font>
      <sz val="10"/>
      <name val="Arial"/>
      <family val="2"/>
    </font>
    <font>
      <b/>
      <sz val="20"/>
      <name val="Arial"/>
      <family val="2"/>
    </font>
    <font>
      <sz val="16"/>
      <name val="Arial"/>
      <family val="2"/>
    </font>
    <font>
      <b/>
      <sz val="16"/>
      <name val="Arial"/>
      <family val="2"/>
    </font>
    <font>
      <b/>
      <i/>
      <sz val="10"/>
      <color indexed="9"/>
      <name val="Arial"/>
      <family val="2"/>
    </font>
    <font>
      <b/>
      <sz val="10"/>
      <color rgb="FFFF0000"/>
      <name val="Arial"/>
      <family val="2"/>
    </font>
    <font>
      <u/>
      <sz val="10"/>
      <color indexed="12"/>
      <name val="Arial"/>
      <family val="2"/>
    </font>
    <font>
      <sz val="9"/>
      <name val="Arial"/>
      <family val="2"/>
    </font>
    <font>
      <sz val="10"/>
      <color rgb="FFFF0000"/>
      <name val="Arial"/>
      <family val="2"/>
    </font>
    <font>
      <b/>
      <sz val="10"/>
      <name val="Arial"/>
      <family val="2"/>
    </font>
    <font>
      <b/>
      <sz val="26"/>
      <name val="Comic Sans MS"/>
      <family val="4"/>
    </font>
    <font>
      <sz val="8"/>
      <name val="Arial"/>
      <family val="2"/>
    </font>
    <font>
      <b/>
      <sz val="9"/>
      <name val="Arial"/>
      <family val="2"/>
    </font>
    <font>
      <u/>
      <sz val="9"/>
      <color indexed="12"/>
      <name val="Arial"/>
      <family val="2"/>
    </font>
    <font>
      <b/>
      <sz val="26"/>
      <name val="Arial"/>
      <family val="2"/>
    </font>
    <font>
      <b/>
      <sz val="14"/>
      <name val="Arial"/>
      <family val="2"/>
    </font>
    <font>
      <i/>
      <sz val="10"/>
      <name val="Arial"/>
      <family val="2"/>
    </font>
    <font>
      <b/>
      <sz val="12"/>
      <name val="Arial Black"/>
      <family val="2"/>
    </font>
    <font>
      <b/>
      <sz val="12"/>
      <name val="Arial"/>
      <family val="2"/>
    </font>
    <font>
      <sz val="12"/>
      <name val="Arial Black"/>
      <family val="2"/>
    </font>
    <font>
      <sz val="10"/>
      <name val="Arial Black"/>
      <family val="2"/>
    </font>
    <font>
      <i/>
      <sz val="10"/>
      <name val="Arial Black"/>
      <family val="2"/>
    </font>
    <font>
      <i/>
      <sz val="8"/>
      <name val="Arial"/>
      <family val="2"/>
    </font>
  </fonts>
  <fills count="5">
    <fill>
      <patternFill patternType="none"/>
    </fill>
    <fill>
      <patternFill patternType="gray125"/>
    </fill>
    <fill>
      <patternFill patternType="solid">
        <fgColor rgb="FFFFFFFE"/>
      </patternFill>
    </fill>
    <fill>
      <patternFill patternType="solid">
        <fgColor theme="0"/>
        <bgColor indexed="64"/>
      </patternFill>
    </fill>
    <fill>
      <patternFill patternType="solid">
        <fgColor indexed="8"/>
        <bgColor indexed="64"/>
      </patternFill>
    </fill>
  </fills>
  <borders count="4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thin">
        <color rgb="FF797979"/>
      </left>
      <right style="thin">
        <color rgb="FF797979"/>
      </right>
      <top style="thin">
        <color rgb="FF797979"/>
      </top>
      <bottom/>
      <diagonal/>
    </border>
    <border>
      <left style="thin">
        <color rgb="FF797979"/>
      </left>
      <right/>
      <top style="thin">
        <color rgb="FF797979"/>
      </top>
      <bottom/>
      <diagonal/>
    </border>
    <border>
      <left/>
      <right/>
      <top style="thin">
        <color rgb="FF797979"/>
      </top>
      <bottom/>
      <diagonal/>
    </border>
    <border>
      <left/>
      <right style="thin">
        <color rgb="FF797979"/>
      </right>
      <top style="thin">
        <color rgb="FF797979"/>
      </top>
      <bottom/>
      <diagonal/>
    </border>
    <border>
      <left style="thin">
        <color rgb="FF797979"/>
      </left>
      <right style="thin">
        <color rgb="FF797979"/>
      </right>
      <top/>
      <bottom/>
      <diagonal/>
    </border>
    <border>
      <left style="thin">
        <color rgb="FF797979"/>
      </left>
      <right/>
      <top/>
      <bottom/>
      <diagonal/>
    </border>
    <border>
      <left/>
      <right style="thin">
        <color rgb="FF797979"/>
      </right>
      <top/>
      <bottom/>
      <diagonal/>
    </border>
    <border>
      <left style="thin">
        <color rgb="FF797979"/>
      </left>
      <right style="thin">
        <color rgb="FF797979"/>
      </right>
      <top/>
      <bottom style="thin">
        <color rgb="FF797979"/>
      </bottom>
      <diagonal/>
    </border>
    <border>
      <left style="thin">
        <color rgb="FF797979"/>
      </left>
      <right/>
      <top/>
      <bottom style="thin">
        <color rgb="FF797979"/>
      </bottom>
      <diagonal/>
    </border>
    <border>
      <left/>
      <right/>
      <top/>
      <bottom style="thin">
        <color rgb="FF797979"/>
      </bottom>
      <diagonal/>
    </border>
    <border>
      <left/>
      <right style="thin">
        <color rgb="FF797979"/>
      </right>
      <top/>
      <bottom style="thin">
        <color rgb="FF797979"/>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double">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s>
  <cellStyleXfs count="56">
    <xf numFmtId="0" fontId="0" fillId="0" borderId="0">
      <alignment vertical="top"/>
    </xf>
    <xf numFmtId="0" fontId="2" fillId="0" borderId="0">
      <alignment vertical="center"/>
    </xf>
    <xf numFmtId="0" fontId="3" fillId="0" borderId="0">
      <alignment horizontal="center" vertical="center" wrapText="1"/>
    </xf>
    <xf numFmtId="0" fontId="4" fillId="0" borderId="0">
      <alignment horizontal="left" vertical="center" wrapText="1"/>
    </xf>
    <xf numFmtId="0" fontId="5" fillId="0" borderId="0">
      <alignment horizontal="left" vertical="center" wrapText="1"/>
    </xf>
    <xf numFmtId="0" fontId="6" fillId="0" borderId="0">
      <alignment horizontal="left" vertical="center" wrapText="1"/>
    </xf>
    <xf numFmtId="0" fontId="7" fillId="0" borderId="0">
      <alignment horizontal="left" vertical="center" wrapText="1"/>
    </xf>
    <xf numFmtId="0" fontId="8" fillId="0" borderId="0">
      <alignment horizontal="left" vertical="center" wrapText="1"/>
    </xf>
    <xf numFmtId="0" fontId="4" fillId="0" borderId="0">
      <alignment horizontal="left" vertical="center"/>
    </xf>
    <xf numFmtId="0" fontId="7" fillId="0" borderId="0">
      <alignment horizontal="center" vertical="center" wrapText="1"/>
    </xf>
    <xf numFmtId="0" fontId="7" fillId="0" borderId="0">
      <alignment horizontal="left" vertical="center"/>
    </xf>
    <xf numFmtId="0" fontId="7" fillId="0" borderId="0">
      <alignment horizontal="left" vertical="center" wrapText="1"/>
    </xf>
    <xf numFmtId="0" fontId="7" fillId="0" borderId="0">
      <alignment horizontal="right" vertical="center" wrapText="1"/>
    </xf>
    <xf numFmtId="0" fontId="6" fillId="0" borderId="0">
      <alignment horizontal="right" vertical="center"/>
    </xf>
    <xf numFmtId="0" fontId="9" fillId="0" borderId="0">
      <alignment horizontal="left" vertical="center" wrapText="1"/>
    </xf>
    <xf numFmtId="0" fontId="9" fillId="0" borderId="0">
      <alignment horizontal="right" vertical="center"/>
    </xf>
    <xf numFmtId="0" fontId="9" fillId="0" borderId="0">
      <alignment horizontal="left" vertical="center"/>
    </xf>
    <xf numFmtId="0" fontId="7" fillId="0" borderId="0">
      <alignment horizontal="right" vertical="center"/>
    </xf>
    <xf numFmtId="0" fontId="10" fillId="0" borderId="0">
      <alignment horizontal="left" vertical="center"/>
    </xf>
    <xf numFmtId="0" fontId="5" fillId="0" borderId="0">
      <alignment horizontal="left" vertical="center"/>
    </xf>
    <xf numFmtId="0" fontId="6" fillId="0" borderId="0">
      <alignment horizontal="left" vertical="center"/>
    </xf>
    <xf numFmtId="0" fontId="8" fillId="0" borderId="0">
      <alignment horizontal="left" vertical="center"/>
    </xf>
    <xf numFmtId="0" fontId="4" fillId="0" borderId="0">
      <alignment horizontal="left" vertical="center" wrapText="1"/>
    </xf>
    <xf numFmtId="0" fontId="10" fillId="0" borderId="0">
      <alignment horizontal="left" vertical="center" wrapText="1"/>
    </xf>
    <xf numFmtId="0" fontId="5" fillId="0" borderId="0">
      <alignment horizontal="left" vertical="center" wrapText="1"/>
    </xf>
    <xf numFmtId="0" fontId="6" fillId="0" borderId="0">
      <alignment horizontal="left" vertical="center" wrapText="1"/>
    </xf>
    <xf numFmtId="0" fontId="8" fillId="0" borderId="0">
      <alignment horizontal="left" vertical="center" wrapText="1"/>
    </xf>
    <xf numFmtId="0" fontId="11" fillId="0" borderId="0">
      <alignment horizontal="left" vertical="center" wrapText="1"/>
    </xf>
    <xf numFmtId="0" fontId="4" fillId="0" borderId="0">
      <alignment horizontal="right" vertical="center" wrapText="1"/>
    </xf>
    <xf numFmtId="0" fontId="11" fillId="0" borderId="0">
      <alignment horizontal="right" vertical="center" wrapText="1"/>
    </xf>
    <xf numFmtId="0" fontId="4" fillId="0" borderId="0">
      <alignment horizontal="center" vertical="center" wrapText="1"/>
    </xf>
    <xf numFmtId="0" fontId="11" fillId="0" borderId="0">
      <alignment horizontal="center" vertical="center" wrapText="1"/>
    </xf>
    <xf numFmtId="0" fontId="11" fillId="0" borderId="0">
      <alignment horizontal="left" vertical="center" wrapText="1"/>
    </xf>
    <xf numFmtId="0" fontId="10" fillId="0" borderId="0">
      <alignment horizontal="right" vertical="center" wrapText="1"/>
    </xf>
    <xf numFmtId="0" fontId="5" fillId="0" borderId="0">
      <alignment horizontal="right" vertical="center" wrapText="1"/>
    </xf>
    <xf numFmtId="0" fontId="6" fillId="0" borderId="0">
      <alignment horizontal="right" vertical="center" wrapText="1"/>
    </xf>
    <xf numFmtId="0" fontId="8" fillId="0" borderId="0">
      <alignment horizontal="right" vertical="center" wrapText="1"/>
    </xf>
    <xf numFmtId="0" fontId="10" fillId="0" borderId="0">
      <alignment horizontal="left" vertical="center" wrapText="1"/>
    </xf>
    <xf numFmtId="0" fontId="10" fillId="0" borderId="0">
      <alignment horizontal="center" vertical="center" wrapText="1"/>
    </xf>
    <xf numFmtId="0" fontId="5" fillId="0" borderId="0">
      <alignment horizontal="center" vertical="center" wrapText="1"/>
    </xf>
    <xf numFmtId="0" fontId="6" fillId="0" borderId="0">
      <alignment horizontal="center" vertical="center" wrapText="1"/>
    </xf>
    <xf numFmtId="0" fontId="8" fillId="0" borderId="0">
      <alignment horizontal="center" vertical="center" wrapText="1"/>
    </xf>
    <xf numFmtId="0" fontId="12" fillId="0" borderId="0">
      <alignment horizontal="right" vertical="center"/>
    </xf>
    <xf numFmtId="0" fontId="13" fillId="0" borderId="0">
      <alignment horizontal="left" vertical="center" wrapText="1"/>
    </xf>
    <xf numFmtId="0" fontId="14" fillId="0" borderId="0">
      <alignment horizontal="left" vertical="center" wrapText="1"/>
    </xf>
    <xf numFmtId="0" fontId="15" fillId="0" borderId="0">
      <alignment horizontal="left" vertical="center" wrapText="1"/>
    </xf>
    <xf numFmtId="0" fontId="16" fillId="0" borderId="0">
      <alignment horizontal="left" vertical="center" wrapText="1"/>
    </xf>
    <xf numFmtId="0" fontId="17" fillId="0" borderId="0">
      <alignment horizontal="left" vertical="center" wrapText="1"/>
    </xf>
    <xf numFmtId="0" fontId="17" fillId="0" borderId="0">
      <alignment horizontal="right" vertical="center" wrapText="1"/>
    </xf>
    <xf numFmtId="0" fontId="17" fillId="0" borderId="0">
      <alignment horizontal="left" vertical="center"/>
    </xf>
    <xf numFmtId="0" fontId="18" fillId="0" borderId="0">
      <alignment horizontal="left" vertical="center"/>
    </xf>
    <xf numFmtId="0" fontId="19" fillId="0" borderId="0"/>
    <xf numFmtId="0" fontId="19" fillId="0" borderId="0"/>
    <xf numFmtId="0" fontId="25" fillId="0" borderId="0" applyNumberFormat="0" applyFill="0" applyBorder="0" applyAlignment="0" applyProtection="0">
      <alignment vertical="top"/>
      <protection locked="0"/>
    </xf>
    <xf numFmtId="0" fontId="19" fillId="0" borderId="0"/>
    <xf numFmtId="0" fontId="19" fillId="0" borderId="0"/>
  </cellStyleXfs>
  <cellXfs count="187">
    <xf numFmtId="0" fontId="1" fillId="0" borderId="0" xfId="0" applyFont="1" applyAlignment="1">
      <alignment vertical="center"/>
    </xf>
    <xf numFmtId="0" fontId="3" fillId="0" borderId="1" xfId="2" applyBorder="1" applyProtection="1">
      <alignment horizontal="center" vertical="center" wrapText="1"/>
      <protection locked="0"/>
    </xf>
    <xf numFmtId="0" fontId="2" fillId="0" borderId="0" xfId="1" applyProtection="1">
      <alignment vertical="center"/>
      <protection locked="0"/>
    </xf>
    <xf numFmtId="0" fontId="3" fillId="0" borderId="0" xfId="2" applyProtection="1">
      <alignment horizontal="center" vertical="center" wrapText="1"/>
      <protection locked="0"/>
    </xf>
    <xf numFmtId="0" fontId="4" fillId="0" borderId="2" xfId="0" applyFont="1" applyBorder="1" applyAlignment="1" applyProtection="1">
      <alignment horizontal="left" vertical="center" wrapText="1"/>
      <protection locked="0"/>
    </xf>
    <xf numFmtId="0" fontId="2" fillId="0" borderId="2" xfId="1" applyBorder="1" applyProtection="1">
      <alignment vertical="center"/>
      <protection locked="0"/>
    </xf>
    <xf numFmtId="0" fontId="2" fillId="0" borderId="4" xfId="1" applyBorder="1" applyProtection="1">
      <alignment vertical="center"/>
      <protection locked="0"/>
    </xf>
    <xf numFmtId="0" fontId="4" fillId="0" borderId="4" xfId="0" applyFont="1" applyBorder="1" applyAlignment="1" applyProtection="1">
      <alignment horizontal="left" vertical="center" wrapText="1"/>
      <protection locked="0"/>
    </xf>
    <xf numFmtId="164" fontId="2" fillId="0" borderId="0" xfId="1" applyNumberFormat="1" applyProtection="1">
      <alignment vertical="center"/>
      <protection locked="0"/>
    </xf>
    <xf numFmtId="0" fontId="5" fillId="0" borderId="2" xfId="24" applyBorder="1" applyProtection="1">
      <alignment horizontal="left" vertical="center" wrapText="1"/>
      <protection locked="0"/>
    </xf>
    <xf numFmtId="0" fontId="5" fillId="0" borderId="2" xfId="0" applyFont="1" applyBorder="1" applyAlignment="1" applyProtection="1">
      <alignment horizontal="left" vertical="center" wrapText="1"/>
      <protection locked="0"/>
    </xf>
    <xf numFmtId="0" fontId="10" fillId="0" borderId="2" xfId="23" applyBorder="1" applyProtection="1">
      <alignment horizontal="left" vertical="center" wrapText="1"/>
      <protection locked="0"/>
    </xf>
    <xf numFmtId="0" fontId="10" fillId="0" borderId="2" xfId="0" applyFont="1" applyBorder="1" applyAlignment="1" applyProtection="1">
      <alignment horizontal="left" vertical="center" wrapText="1"/>
      <protection locked="0"/>
    </xf>
    <xf numFmtId="165" fontId="10" fillId="0" borderId="2" xfId="0" applyNumberFormat="1" applyFont="1" applyBorder="1" applyAlignment="1" applyProtection="1">
      <alignment horizontal="right" vertical="center" wrapText="1"/>
      <protection locked="0"/>
    </xf>
    <xf numFmtId="0" fontId="10" fillId="0" borderId="2" xfId="0" applyFont="1" applyBorder="1" applyAlignment="1" applyProtection="1">
      <alignment horizontal="center" vertical="center" wrapText="1"/>
      <protection locked="0"/>
    </xf>
    <xf numFmtId="167" fontId="10" fillId="0" borderId="0" xfId="0" applyNumberFormat="1" applyFont="1" applyAlignment="1" applyProtection="1">
      <alignment horizontal="center" vertical="center" wrapText="1"/>
      <protection locked="0"/>
    </xf>
    <xf numFmtId="166" fontId="10" fillId="0" borderId="0" xfId="0" applyNumberFormat="1" applyFont="1" applyAlignment="1" applyProtection="1">
      <alignment horizontal="center" vertical="center" wrapText="1"/>
      <protection locked="0"/>
    </xf>
    <xf numFmtId="0" fontId="15" fillId="0" borderId="2" xfId="45" applyBorder="1" applyProtection="1">
      <alignment horizontal="left" vertical="center" wrapText="1"/>
      <protection locked="0"/>
    </xf>
    <xf numFmtId="0" fontId="16" fillId="0" borderId="2" xfId="46" applyBorder="1" applyProtection="1">
      <alignment horizontal="left" vertical="center" wrapText="1"/>
      <protection locked="0"/>
    </xf>
    <xf numFmtId="0" fontId="6" fillId="0" borderId="2" xfId="25" applyBorder="1" applyProtection="1">
      <alignment horizontal="left" vertical="center" wrapText="1"/>
      <protection locked="0"/>
    </xf>
    <xf numFmtId="0" fontId="6" fillId="0" borderId="2" xfId="0" applyFont="1" applyBorder="1" applyAlignment="1" applyProtection="1">
      <alignment horizontal="left" vertical="center" wrapText="1"/>
      <protection locked="0"/>
    </xf>
    <xf numFmtId="168" fontId="10" fillId="0" borderId="2" xfId="0" applyNumberFormat="1" applyFont="1" applyBorder="1" applyAlignment="1" applyProtection="1">
      <alignment horizontal="right" vertical="center" wrapText="1"/>
      <protection locked="0"/>
    </xf>
    <xf numFmtId="0" fontId="4" fillId="0" borderId="0" xfId="8" applyProtection="1">
      <alignment horizontal="left" vertical="center"/>
      <protection locked="0"/>
    </xf>
    <xf numFmtId="0" fontId="6" fillId="0" borderId="5" xfId="0" applyFont="1" applyBorder="1" applyAlignment="1" applyProtection="1">
      <alignment horizontal="left" vertical="center" wrapText="1"/>
      <protection locked="0"/>
    </xf>
    <xf numFmtId="0" fontId="2" fillId="0" borderId="5" xfId="1" applyBorder="1" applyProtection="1">
      <alignment vertical="center"/>
      <protection locked="0"/>
    </xf>
    <xf numFmtId="0" fontId="18" fillId="2" borderId="7" xfId="50" applyFill="1" applyBorder="1" applyProtection="1">
      <alignment horizontal="left" vertical="center"/>
      <protection locked="0"/>
    </xf>
    <xf numFmtId="0" fontId="18" fillId="2" borderId="8" xfId="50" applyFill="1" applyBorder="1" applyProtection="1">
      <alignment horizontal="left" vertical="center"/>
      <protection locked="0"/>
    </xf>
    <xf numFmtId="0" fontId="18" fillId="2" borderId="11" xfId="50" applyFill="1" applyBorder="1" applyProtection="1">
      <alignment horizontal="left" vertical="center"/>
      <protection locked="0"/>
    </xf>
    <xf numFmtId="0" fontId="18" fillId="2" borderId="12" xfId="50" applyFill="1" applyBorder="1" applyProtection="1">
      <alignment horizontal="left" vertical="center"/>
      <protection locked="0"/>
    </xf>
    <xf numFmtId="0" fontId="2" fillId="2" borderId="11" xfId="1" applyFill="1" applyBorder="1" applyProtection="1">
      <alignment vertical="center"/>
      <protection locked="0"/>
    </xf>
    <xf numFmtId="0" fontId="2" fillId="2" borderId="12" xfId="1" applyFill="1" applyBorder="1" applyProtection="1">
      <alignment vertical="center"/>
      <protection locked="0"/>
    </xf>
    <xf numFmtId="0" fontId="2" fillId="2" borderId="14" xfId="1" applyFill="1" applyBorder="1" applyProtection="1">
      <alignment vertical="center"/>
      <protection locked="0"/>
    </xf>
    <xf numFmtId="0" fontId="2" fillId="2" borderId="15" xfId="1" applyFill="1" applyBorder="1" applyProtection="1">
      <alignment vertical="center"/>
      <protection locked="0"/>
    </xf>
    <xf numFmtId="0" fontId="2" fillId="2" borderId="9" xfId="1" applyFill="1" applyBorder="1" applyProtection="1">
      <alignment vertical="center"/>
      <protection locked="0"/>
    </xf>
    <xf numFmtId="0" fontId="2" fillId="2" borderId="10" xfId="1" applyFill="1" applyBorder="1" applyProtection="1">
      <alignment vertical="center"/>
      <protection locked="0"/>
    </xf>
    <xf numFmtId="0" fontId="2" fillId="2" borderId="0" xfId="1" applyFill="1" applyProtection="1">
      <alignment vertical="center"/>
      <protection locked="0"/>
    </xf>
    <xf numFmtId="0" fontId="2" fillId="2" borderId="13" xfId="1" applyFill="1" applyBorder="1" applyProtection="1">
      <alignment vertical="center"/>
      <protection locked="0"/>
    </xf>
    <xf numFmtId="0" fontId="2" fillId="2" borderId="16" xfId="1" applyFill="1" applyBorder="1" applyProtection="1">
      <alignment vertical="center"/>
      <protection locked="0"/>
    </xf>
    <xf numFmtId="0" fontId="2" fillId="2" borderId="17" xfId="1" applyFill="1" applyBorder="1" applyProtection="1">
      <alignment vertical="center"/>
      <protection locked="0"/>
    </xf>
    <xf numFmtId="2" fontId="2" fillId="0" borderId="2" xfId="1" applyNumberFormat="1" applyBorder="1" applyProtection="1">
      <alignment vertical="center"/>
      <protection locked="0"/>
    </xf>
    <xf numFmtId="2" fontId="12" fillId="0" borderId="3" xfId="42" applyNumberFormat="1" applyBorder="1" applyProtection="1">
      <alignment horizontal="right" vertical="center"/>
      <protection locked="0"/>
    </xf>
    <xf numFmtId="2" fontId="2" fillId="0" borderId="4" xfId="1" applyNumberFormat="1" applyBorder="1" applyProtection="1">
      <alignment vertical="center"/>
      <protection locked="0"/>
    </xf>
    <xf numFmtId="2" fontId="2" fillId="0" borderId="1" xfId="1" applyNumberFormat="1" applyBorder="1" applyProtection="1">
      <alignment vertical="center"/>
      <protection locked="0"/>
    </xf>
    <xf numFmtId="2" fontId="10" fillId="0" borderId="2" xfId="0" applyNumberFormat="1" applyFont="1" applyBorder="1" applyAlignment="1" applyProtection="1">
      <alignment horizontal="right" vertical="center" wrapText="1"/>
      <protection locked="0"/>
    </xf>
    <xf numFmtId="2" fontId="2" fillId="0" borderId="3" xfId="1" applyNumberFormat="1" applyBorder="1" applyProtection="1">
      <alignment vertical="center"/>
      <protection locked="0"/>
    </xf>
    <xf numFmtId="2" fontId="2" fillId="0" borderId="0" xfId="1" applyNumberFormat="1" applyProtection="1">
      <alignment vertical="center"/>
      <protection locked="0"/>
    </xf>
    <xf numFmtId="2" fontId="2" fillId="0" borderId="5" xfId="1" applyNumberFormat="1" applyBorder="1" applyProtection="1">
      <alignment vertical="center"/>
      <protection locked="0"/>
    </xf>
    <xf numFmtId="2" fontId="12" fillId="2" borderId="1" xfId="42" applyNumberFormat="1" applyFill="1" applyBorder="1" applyProtection="1">
      <alignment horizontal="right" vertical="center"/>
      <protection locked="0"/>
    </xf>
    <xf numFmtId="2" fontId="12" fillId="2" borderId="6" xfId="42" applyNumberFormat="1" applyFill="1" applyBorder="1" applyProtection="1">
      <alignment horizontal="right" vertical="center"/>
      <protection locked="0"/>
    </xf>
    <xf numFmtId="0" fontId="19" fillId="0" borderId="0" xfId="51"/>
    <xf numFmtId="0" fontId="19" fillId="0" borderId="18" xfId="51" applyBorder="1"/>
    <xf numFmtId="0" fontId="19" fillId="0" borderId="19" xfId="51" applyBorder="1"/>
    <xf numFmtId="0" fontId="19" fillId="0" borderId="20" xfId="51" applyBorder="1"/>
    <xf numFmtId="0" fontId="19" fillId="0" borderId="21" xfId="51" applyBorder="1"/>
    <xf numFmtId="0" fontId="19" fillId="0" borderId="25" xfId="51" applyBorder="1"/>
    <xf numFmtId="0" fontId="21" fillId="0" borderId="21" xfId="51" applyFont="1" applyBorder="1"/>
    <xf numFmtId="0" fontId="21" fillId="0" borderId="25" xfId="51" applyFont="1" applyBorder="1"/>
    <xf numFmtId="0" fontId="21" fillId="0" borderId="0" xfId="51" applyFont="1"/>
    <xf numFmtId="0" fontId="25" fillId="0" borderId="37" xfId="53" applyBorder="1" applyAlignment="1" applyProtection="1">
      <alignment horizontal="center"/>
    </xf>
    <xf numFmtId="0" fontId="19" fillId="0" borderId="21" xfId="54" applyBorder="1"/>
    <xf numFmtId="0" fontId="19" fillId="0" borderId="0" xfId="54"/>
    <xf numFmtId="0" fontId="29" fillId="0" borderId="0" xfId="54" applyFont="1" applyAlignment="1">
      <alignment vertical="center"/>
    </xf>
    <xf numFmtId="0" fontId="19" fillId="0" borderId="25" xfId="54" applyBorder="1"/>
    <xf numFmtId="0" fontId="30" fillId="0" borderId="0" xfId="54" applyFont="1" applyAlignment="1">
      <alignment horizontal="center"/>
    </xf>
    <xf numFmtId="0" fontId="30" fillId="0" borderId="38" xfId="54" applyFont="1" applyBorder="1" applyAlignment="1">
      <alignment horizontal="center"/>
    </xf>
    <xf numFmtId="0" fontId="35" fillId="0" borderId="0" xfId="51" applyFont="1" applyAlignment="1">
      <alignment horizontal="center" vertical="center"/>
    </xf>
    <xf numFmtId="0" fontId="36" fillId="0" borderId="0" xfId="54" applyFont="1" applyAlignment="1">
      <alignment vertical="center" wrapText="1"/>
    </xf>
    <xf numFmtId="0" fontId="36" fillId="0" borderId="0" xfId="54" applyFont="1" applyAlignment="1">
      <alignment horizontal="left" vertical="center" wrapText="1"/>
    </xf>
    <xf numFmtId="0" fontId="19" fillId="0" borderId="0" xfId="51" applyAlignment="1">
      <alignment horizontal="left" vertical="center"/>
    </xf>
    <xf numFmtId="0" fontId="37" fillId="0" borderId="0" xfId="51" applyFont="1" applyAlignment="1">
      <alignment horizontal="right" vertical="center"/>
    </xf>
    <xf numFmtId="14" fontId="37" fillId="0" borderId="0" xfId="51" applyNumberFormat="1" applyFont="1" applyAlignment="1">
      <alignment horizontal="left" vertical="center"/>
    </xf>
    <xf numFmtId="0" fontId="38" fillId="0" borderId="0" xfId="51" applyFont="1"/>
    <xf numFmtId="0" fontId="37" fillId="0" borderId="0" xfId="51" applyFont="1" applyAlignment="1">
      <alignment vertical="center"/>
    </xf>
    <xf numFmtId="0" fontId="39" fillId="0" borderId="0" xfId="51" applyFont="1"/>
    <xf numFmtId="0" fontId="37" fillId="0" borderId="0" xfId="51" applyFont="1" applyAlignment="1">
      <alignment horizontal="left" vertical="center"/>
    </xf>
    <xf numFmtId="0" fontId="40" fillId="0" borderId="0" xfId="51" applyFont="1"/>
    <xf numFmtId="0" fontId="19" fillId="0" borderId="42" xfId="51" applyBorder="1"/>
    <xf numFmtId="0" fontId="19" fillId="0" borderId="43" xfId="51" applyBorder="1"/>
    <xf numFmtId="0" fontId="41" fillId="0" borderId="43" xfId="51" applyFont="1" applyBorder="1" applyAlignment="1">
      <alignment vertical="center"/>
    </xf>
    <xf numFmtId="0" fontId="19" fillId="0" borderId="44" xfId="51" applyBorder="1"/>
    <xf numFmtId="0" fontId="19" fillId="0" borderId="37" xfId="53" applyFont="1" applyBorder="1" applyAlignment="1" applyProtection="1">
      <alignment horizontal="center"/>
    </xf>
    <xf numFmtId="0" fontId="19" fillId="0" borderId="0" xfId="53" applyFont="1" applyBorder="1" applyAlignment="1" applyProtection="1">
      <alignment horizontal="center"/>
    </xf>
    <xf numFmtId="0" fontId="19" fillId="0" borderId="38" xfId="53" applyFont="1" applyBorder="1" applyAlignment="1" applyProtection="1">
      <alignment horizontal="center"/>
    </xf>
    <xf numFmtId="0" fontId="25" fillId="0" borderId="37" xfId="53" applyBorder="1" applyAlignment="1" applyProtection="1">
      <alignment horizontal="center"/>
    </xf>
    <xf numFmtId="0" fontId="19" fillId="0" borderId="0" xfId="52" quotePrefix="1" applyAlignment="1">
      <alignment horizontal="center"/>
    </xf>
    <xf numFmtId="0" fontId="19" fillId="0" borderId="38" xfId="52" quotePrefix="1" applyBorder="1" applyAlignment="1">
      <alignment horizontal="center"/>
    </xf>
    <xf numFmtId="0" fontId="30" fillId="0" borderId="39" xfId="52" applyFont="1" applyBorder="1" applyAlignment="1">
      <alignment horizontal="center"/>
    </xf>
    <xf numFmtId="0" fontId="30" fillId="0" borderId="40" xfId="52" applyFont="1" applyBorder="1" applyAlignment="1">
      <alignment horizontal="center"/>
    </xf>
    <xf numFmtId="0" fontId="30" fillId="0" borderId="41" xfId="52" applyFont="1" applyBorder="1" applyAlignment="1">
      <alignment horizontal="center"/>
    </xf>
    <xf numFmtId="0" fontId="23" fillId="4" borderId="31" xfId="52" applyFont="1" applyFill="1" applyBorder="1" applyAlignment="1">
      <alignment horizontal="center"/>
    </xf>
    <xf numFmtId="0" fontId="23" fillId="4" borderId="32" xfId="52" applyFont="1" applyFill="1" applyBorder="1" applyAlignment="1">
      <alignment horizontal="center"/>
    </xf>
    <xf numFmtId="0" fontId="23" fillId="4" borderId="33" xfId="52" applyFont="1" applyFill="1" applyBorder="1" applyAlignment="1">
      <alignment horizontal="center"/>
    </xf>
    <xf numFmtId="0" fontId="19" fillId="0" borderId="34" xfId="52" applyBorder="1" applyAlignment="1">
      <alignment horizontal="center"/>
    </xf>
    <xf numFmtId="0" fontId="19" fillId="0" borderId="35" xfId="52" applyBorder="1" applyAlignment="1">
      <alignment horizontal="center"/>
    </xf>
    <xf numFmtId="0" fontId="19" fillId="0" borderId="36" xfId="52" applyBorder="1" applyAlignment="1">
      <alignment horizontal="center"/>
    </xf>
    <xf numFmtId="0" fontId="19" fillId="0" borderId="37" xfId="52" applyBorder="1" applyAlignment="1">
      <alignment horizontal="center"/>
    </xf>
    <xf numFmtId="0" fontId="19" fillId="0" borderId="0" xfId="52" applyAlignment="1">
      <alignment horizontal="center"/>
    </xf>
    <xf numFmtId="0" fontId="19" fillId="0" borderId="38" xfId="52" applyBorder="1" applyAlignment="1">
      <alignment horizontal="center"/>
    </xf>
    <xf numFmtId="0" fontId="36" fillId="0" borderId="34" xfId="55" applyFont="1" applyBorder="1" applyAlignment="1">
      <alignment horizontal="center" vertical="center" wrapText="1"/>
    </xf>
    <xf numFmtId="0" fontId="36" fillId="0" borderId="35" xfId="55" applyFont="1" applyBorder="1" applyAlignment="1">
      <alignment horizontal="center" vertical="center" wrapText="1"/>
    </xf>
    <xf numFmtId="0" fontId="36" fillId="0" borderId="36" xfId="55" applyFont="1" applyBorder="1" applyAlignment="1">
      <alignment horizontal="center" vertical="center" wrapText="1"/>
    </xf>
    <xf numFmtId="0" fontId="36" fillId="0" borderId="37" xfId="55" applyFont="1" applyBorder="1" applyAlignment="1">
      <alignment horizontal="center" vertical="center" wrapText="1"/>
    </xf>
    <xf numFmtId="0" fontId="36" fillId="0" borderId="0" xfId="55" applyFont="1" applyAlignment="1">
      <alignment horizontal="center" vertical="center" wrapText="1"/>
    </xf>
    <xf numFmtId="0" fontId="36" fillId="0" borderId="38" xfId="55" applyFont="1" applyBorder="1" applyAlignment="1">
      <alignment horizontal="center" vertical="center" wrapText="1"/>
    </xf>
    <xf numFmtId="0" fontId="36" fillId="0" borderId="39" xfId="55" applyFont="1" applyBorder="1" applyAlignment="1">
      <alignment horizontal="center" vertical="center" wrapText="1"/>
    </xf>
    <xf numFmtId="0" fontId="36" fillId="0" borderId="40" xfId="55" applyFont="1" applyBorder="1" applyAlignment="1">
      <alignment horizontal="center" vertical="center" wrapText="1"/>
    </xf>
    <xf numFmtId="0" fontId="36" fillId="0" borderId="41" xfId="55" applyFont="1" applyBorder="1" applyAlignment="1">
      <alignment horizontal="center" vertical="center" wrapText="1"/>
    </xf>
    <xf numFmtId="0" fontId="31" fillId="0" borderId="37" xfId="51" applyFont="1" applyBorder="1" applyAlignment="1">
      <alignment horizontal="center" vertical="center" wrapText="1"/>
    </xf>
    <xf numFmtId="0" fontId="31" fillId="0" borderId="0" xfId="51" applyFont="1" applyAlignment="1">
      <alignment horizontal="center" vertical="center" wrapText="1"/>
    </xf>
    <xf numFmtId="0" fontId="31" fillId="0" borderId="38" xfId="51" applyFont="1" applyBorder="1" applyAlignment="1">
      <alignment horizontal="center" vertical="center" wrapText="1"/>
    </xf>
    <xf numFmtId="0" fontId="33" fillId="0" borderId="18" xfId="54" applyFont="1" applyBorder="1" applyAlignment="1">
      <alignment horizontal="center" vertical="center" wrapText="1"/>
    </xf>
    <xf numFmtId="0" fontId="33" fillId="0" borderId="19" xfId="54" applyFont="1" applyBorder="1" applyAlignment="1">
      <alignment horizontal="center" vertical="center"/>
    </xf>
    <xf numFmtId="0" fontId="33" fillId="0" borderId="20" xfId="54" applyFont="1" applyBorder="1" applyAlignment="1">
      <alignment horizontal="center" vertical="center"/>
    </xf>
    <xf numFmtId="0" fontId="33" fillId="0" borderId="21" xfId="54" applyFont="1" applyBorder="1" applyAlignment="1">
      <alignment horizontal="center" vertical="center"/>
    </xf>
    <xf numFmtId="0" fontId="33" fillId="0" borderId="0" xfId="54" applyFont="1" applyAlignment="1">
      <alignment horizontal="center" vertical="center"/>
    </xf>
    <xf numFmtId="0" fontId="33" fillId="0" borderId="25" xfId="54" applyFont="1" applyBorder="1" applyAlignment="1">
      <alignment horizontal="center" vertical="center"/>
    </xf>
    <xf numFmtId="0" fontId="26" fillId="0" borderId="37" xfId="51" applyFont="1" applyBorder="1" applyAlignment="1">
      <alignment horizontal="center"/>
    </xf>
    <xf numFmtId="0" fontId="26" fillId="0" borderId="0" xfId="51" applyFont="1" applyAlignment="1">
      <alignment horizontal="center"/>
    </xf>
    <xf numFmtId="0" fontId="26" fillId="0" borderId="38" xfId="51" applyFont="1" applyBorder="1" applyAlignment="1">
      <alignment horizontal="center"/>
    </xf>
    <xf numFmtId="0" fontId="34" fillId="0" borderId="21" xfId="54" applyFont="1" applyBorder="1" applyAlignment="1">
      <alignment horizontal="center" vertical="center" wrapText="1"/>
    </xf>
    <xf numFmtId="0" fontId="34" fillId="0" borderId="0" xfId="54" applyFont="1" applyAlignment="1">
      <alignment horizontal="center" vertical="center"/>
    </xf>
    <xf numFmtId="0" fontId="34" fillId="0" borderId="25" xfId="54" applyFont="1" applyBorder="1" applyAlignment="1">
      <alignment horizontal="center" vertical="center"/>
    </xf>
    <xf numFmtId="0" fontId="34" fillId="0" borderId="21" xfId="54" applyFont="1" applyBorder="1" applyAlignment="1">
      <alignment horizontal="center" vertical="center"/>
    </xf>
    <xf numFmtId="0" fontId="34" fillId="0" borderId="42" xfId="54" applyFont="1" applyBorder="1" applyAlignment="1">
      <alignment horizontal="center" vertical="center"/>
    </xf>
    <xf numFmtId="0" fontId="34" fillId="0" borderId="43" xfId="54" applyFont="1" applyBorder="1" applyAlignment="1">
      <alignment horizontal="center" vertical="center"/>
    </xf>
    <xf numFmtId="0" fontId="34" fillId="0" borderId="44" xfId="54" applyFont="1" applyBorder="1" applyAlignment="1">
      <alignment horizontal="center" vertical="center"/>
    </xf>
    <xf numFmtId="0" fontId="25" fillId="0" borderId="0" xfId="53" applyBorder="1" applyAlignment="1" applyProtection="1">
      <alignment horizontal="center"/>
    </xf>
    <xf numFmtId="0" fontId="25" fillId="0" borderId="38" xfId="53" applyBorder="1" applyAlignment="1" applyProtection="1">
      <alignment horizontal="center"/>
    </xf>
    <xf numFmtId="0" fontId="26" fillId="0" borderId="0" xfId="53" applyFont="1" applyBorder="1" applyAlignment="1" applyProtection="1">
      <alignment horizontal="center"/>
    </xf>
    <xf numFmtId="0" fontId="26" fillId="0" borderId="38" xfId="53" applyFont="1" applyBorder="1" applyAlignment="1" applyProtection="1">
      <alignment horizontal="center"/>
    </xf>
    <xf numFmtId="0" fontId="25" fillId="0" borderId="0" xfId="53" applyFill="1" applyBorder="1" applyAlignment="1" applyProtection="1">
      <alignment horizontal="center"/>
    </xf>
    <xf numFmtId="0" fontId="32" fillId="0" borderId="39" xfId="53" applyFont="1" applyFill="1" applyBorder="1" applyAlignment="1" applyProtection="1">
      <alignment horizontal="center"/>
    </xf>
    <xf numFmtId="0" fontId="32" fillId="0" borderId="40" xfId="53" applyFont="1" applyFill="1" applyBorder="1" applyAlignment="1" applyProtection="1">
      <alignment horizontal="center"/>
    </xf>
    <xf numFmtId="0" fontId="32" fillId="0" borderId="41" xfId="53" applyFont="1" applyFill="1" applyBorder="1" applyAlignment="1" applyProtection="1">
      <alignment horizontal="center"/>
    </xf>
    <xf numFmtId="0" fontId="19" fillId="0" borderId="0" xfId="51" applyAlignment="1">
      <alignment horizontal="center"/>
    </xf>
    <xf numFmtId="0" fontId="24" fillId="0" borderId="0" xfId="51" applyFont="1" applyAlignment="1">
      <alignment horizontal="center" vertical="center"/>
    </xf>
    <xf numFmtId="0" fontId="26" fillId="0" borderId="39" xfId="52" applyFont="1" applyBorder="1" applyAlignment="1">
      <alignment horizontal="center"/>
    </xf>
    <xf numFmtId="0" fontId="26" fillId="0" borderId="40" xfId="52" applyFont="1" applyBorder="1" applyAlignment="1">
      <alignment horizontal="center"/>
    </xf>
    <xf numFmtId="0" fontId="26" fillId="0" borderId="41" xfId="52" applyFont="1" applyBorder="1" applyAlignment="1">
      <alignment horizontal="center"/>
    </xf>
    <xf numFmtId="0" fontId="23" fillId="4" borderId="39" xfId="52" applyFont="1" applyFill="1" applyBorder="1" applyAlignment="1">
      <alignment horizontal="center"/>
    </xf>
    <xf numFmtId="0" fontId="23" fillId="4" borderId="40" xfId="52" applyFont="1" applyFill="1" applyBorder="1" applyAlignment="1">
      <alignment horizontal="center"/>
    </xf>
    <xf numFmtId="0" fontId="23" fillId="4" borderId="41" xfId="52" applyFont="1" applyFill="1" applyBorder="1" applyAlignment="1">
      <alignment horizontal="center"/>
    </xf>
    <xf numFmtId="0" fontId="23" fillId="0" borderId="0" xfId="51" applyFont="1" applyAlignment="1">
      <alignment horizontal="center"/>
    </xf>
    <xf numFmtId="0" fontId="19" fillId="0" borderId="37" xfId="55" applyBorder="1" applyAlignment="1">
      <alignment horizontal="center"/>
    </xf>
    <xf numFmtId="0" fontId="19" fillId="0" borderId="0" xfId="55" applyAlignment="1">
      <alignment horizontal="center"/>
    </xf>
    <xf numFmtId="0" fontId="19" fillId="0" borderId="38" xfId="55" applyBorder="1" applyAlignment="1">
      <alignment horizontal="center"/>
    </xf>
    <xf numFmtId="0" fontId="26" fillId="0" borderId="37" xfId="52" applyFont="1" applyBorder="1" applyAlignment="1">
      <alignment horizontal="center"/>
    </xf>
    <xf numFmtId="0" fontId="26" fillId="0" borderId="0" xfId="52" applyFont="1" applyAlignment="1">
      <alignment horizontal="center"/>
    </xf>
    <xf numFmtId="0" fontId="26" fillId="0" borderId="38" xfId="52" applyFont="1" applyBorder="1" applyAlignment="1">
      <alignment horizontal="center"/>
    </xf>
    <xf numFmtId="0" fontId="19" fillId="0" borderId="34" xfId="54" applyBorder="1" applyAlignment="1">
      <alignment horizontal="center"/>
    </xf>
    <xf numFmtId="0" fontId="19" fillId="0" borderId="35" xfId="54" applyBorder="1" applyAlignment="1">
      <alignment horizontal="center"/>
    </xf>
    <xf numFmtId="0" fontId="19" fillId="0" borderId="36" xfId="54" applyBorder="1" applyAlignment="1">
      <alignment horizontal="center"/>
    </xf>
    <xf numFmtId="0" fontId="19" fillId="0" borderId="37" xfId="54" applyBorder="1" applyAlignment="1">
      <alignment horizontal="center"/>
    </xf>
    <xf numFmtId="0" fontId="19" fillId="0" borderId="0" xfId="54" applyAlignment="1">
      <alignment horizontal="center"/>
    </xf>
    <xf numFmtId="0" fontId="19" fillId="0" borderId="38" xfId="54" applyBorder="1" applyAlignment="1">
      <alignment horizontal="center"/>
    </xf>
    <xf numFmtId="0" fontId="28" fillId="0" borderId="34" xfId="54" applyFont="1" applyBorder="1" applyAlignment="1">
      <alignment horizontal="center" vertical="center"/>
    </xf>
    <xf numFmtId="0" fontId="28" fillId="0" borderId="35" xfId="54" applyFont="1" applyBorder="1" applyAlignment="1">
      <alignment horizontal="center" vertical="center"/>
    </xf>
    <xf numFmtId="0" fontId="28" fillId="0" borderId="36" xfId="54" applyFont="1" applyBorder="1" applyAlignment="1">
      <alignment horizontal="center" vertical="center"/>
    </xf>
    <xf numFmtId="0" fontId="28" fillId="0" borderId="37" xfId="54" applyFont="1" applyBorder="1" applyAlignment="1">
      <alignment horizontal="center" vertical="center"/>
    </xf>
    <xf numFmtId="0" fontId="28" fillId="0" borderId="0" xfId="54" applyFont="1" applyAlignment="1">
      <alignment horizontal="center" vertical="center"/>
    </xf>
    <xf numFmtId="0" fontId="28" fillId="0" borderId="38" xfId="54" applyFont="1" applyBorder="1" applyAlignment="1">
      <alignment horizontal="center" vertical="center"/>
    </xf>
    <xf numFmtId="0" fontId="27" fillId="0" borderId="0" xfId="51" applyFont="1" applyAlignment="1">
      <alignment horizontal="center"/>
    </xf>
    <xf numFmtId="0" fontId="27" fillId="0" borderId="0" xfId="54" applyFont="1" applyAlignment="1">
      <alignment horizontal="center"/>
    </xf>
    <xf numFmtId="0" fontId="23" fillId="4" borderId="34" xfId="52" applyFont="1" applyFill="1" applyBorder="1" applyAlignment="1">
      <alignment horizontal="center"/>
    </xf>
    <xf numFmtId="0" fontId="23" fillId="4" borderId="35" xfId="52" applyFont="1" applyFill="1" applyBorder="1" applyAlignment="1">
      <alignment horizontal="center"/>
    </xf>
    <xf numFmtId="0" fontId="23" fillId="4" borderId="36" xfId="52" applyFont="1" applyFill="1" applyBorder="1" applyAlignment="1">
      <alignment horizontal="center"/>
    </xf>
    <xf numFmtId="0" fontId="24" fillId="0" borderId="34" xfId="52" applyFont="1" applyBorder="1" applyAlignment="1">
      <alignment horizontal="center" vertical="center" wrapText="1"/>
    </xf>
    <xf numFmtId="0" fontId="24" fillId="0" borderId="35" xfId="52" applyFont="1" applyBorder="1" applyAlignment="1">
      <alignment horizontal="center" vertical="center" wrapText="1"/>
    </xf>
    <xf numFmtId="0" fontId="24" fillId="0" borderId="36" xfId="52" applyFont="1" applyBorder="1" applyAlignment="1">
      <alignment horizontal="center" vertical="center" wrapText="1"/>
    </xf>
    <xf numFmtId="0" fontId="24" fillId="0" borderId="37" xfId="52" applyFont="1" applyBorder="1" applyAlignment="1">
      <alignment horizontal="center" vertical="center" wrapText="1"/>
    </xf>
    <xf numFmtId="0" fontId="24" fillId="0" borderId="0" xfId="52" applyFont="1" applyAlignment="1">
      <alignment horizontal="center" vertical="center" wrapText="1"/>
    </xf>
    <xf numFmtId="0" fontId="24" fillId="0" borderId="38" xfId="52" applyFont="1" applyBorder="1" applyAlignment="1">
      <alignment horizontal="center" vertical="center" wrapText="1"/>
    </xf>
    <xf numFmtId="0" fontId="20" fillId="0" borderId="22" xfId="52" applyFont="1" applyBorder="1" applyAlignment="1">
      <alignment horizontal="left" vertical="top"/>
    </xf>
    <xf numFmtId="0" fontId="20" fillId="0" borderId="23" xfId="52" applyFont="1" applyBorder="1" applyAlignment="1">
      <alignment horizontal="left" vertical="top"/>
    </xf>
    <xf numFmtId="0" fontId="20" fillId="0" borderId="24" xfId="52" applyFont="1" applyBorder="1" applyAlignment="1">
      <alignment horizontal="left" vertical="top"/>
    </xf>
    <xf numFmtId="0" fontId="22" fillId="0" borderId="26" xfId="52" applyFont="1" applyBorder="1" applyAlignment="1">
      <alignment horizontal="left" vertical="top" wrapText="1"/>
    </xf>
    <xf numFmtId="0" fontId="22" fillId="0" borderId="0" xfId="52" applyFont="1" applyAlignment="1">
      <alignment horizontal="left" vertical="top" wrapText="1"/>
    </xf>
    <xf numFmtId="0" fontId="22" fillId="0" borderId="27" xfId="52" applyFont="1" applyBorder="1" applyAlignment="1">
      <alignment horizontal="left" vertical="top" wrapText="1"/>
    </xf>
    <xf numFmtId="0" fontId="22" fillId="0" borderId="26" xfId="52" applyFont="1" applyBorder="1" applyAlignment="1">
      <alignment horizontal="left" vertical="top"/>
    </xf>
    <xf numFmtId="0" fontId="22" fillId="0" borderId="0" xfId="52" applyFont="1" applyAlignment="1">
      <alignment horizontal="left" vertical="top"/>
    </xf>
    <xf numFmtId="0" fontId="22" fillId="0" borderId="27" xfId="52" applyFont="1" applyBorder="1" applyAlignment="1">
      <alignment horizontal="left" vertical="top"/>
    </xf>
    <xf numFmtId="0" fontId="21" fillId="3" borderId="26" xfId="52" applyFont="1" applyFill="1" applyBorder="1" applyAlignment="1">
      <alignment horizontal="left" vertical="top"/>
    </xf>
    <xf numFmtId="0" fontId="21" fillId="3" borderId="0" xfId="52" applyFont="1" applyFill="1" applyAlignment="1">
      <alignment horizontal="left" vertical="top"/>
    </xf>
    <xf numFmtId="0" fontId="21" fillId="3" borderId="27" xfId="52" applyFont="1" applyFill="1" applyBorder="1" applyAlignment="1">
      <alignment horizontal="left" vertical="top"/>
    </xf>
    <xf numFmtId="0" fontId="21" fillId="3" borderId="28" xfId="52" applyFont="1" applyFill="1" applyBorder="1" applyAlignment="1">
      <alignment horizontal="left" vertical="top" wrapText="1"/>
    </xf>
    <xf numFmtId="0" fontId="21" fillId="3" borderId="29" xfId="52" applyFont="1" applyFill="1" applyBorder="1" applyAlignment="1">
      <alignment horizontal="left" vertical="top" wrapText="1"/>
    </xf>
    <xf numFmtId="0" fontId="21" fillId="3" borderId="30" xfId="52" applyFont="1" applyFill="1" applyBorder="1" applyAlignment="1">
      <alignment horizontal="left" vertical="top" wrapText="1"/>
    </xf>
  </cellXfs>
  <cellStyles count="280">
    <cellStyle name="ArtCode" xfId="23" xr:uid="{00000000-0005-0000-0000-000063000000}"/>
    <cellStyle name="ArtCValeur" xfId="33" xr:uid="{00000000-0005-0000-0000-0000E5000000}"/>
    <cellStyle name="ArtDesignation" xfId="23" xr:uid="{00000000-0005-0000-0000-00006C000000}"/>
    <cellStyle name="Artfusion" xfId="18" xr:uid="{00000000-0005-0000-0000-00005A000000}"/>
    <cellStyle name="ArtMark" xfId="37" xr:uid="{00000000-0005-0000-0000-0000F7000000}"/>
    <cellStyle name="ArtPxLettres" xfId="37" xr:uid="{00000000-0005-0000-0000-0000DC000000}"/>
    <cellStyle name="ArtPxTotal" xfId="33" xr:uid="{00000000-0005-0000-0000-0000D3000000}"/>
    <cellStyle name="ArtPxULettres" xfId="37" xr:uid="{00000000-0005-0000-0000-0000EE000000}"/>
    <cellStyle name="ArtPxUnit" xfId="33" xr:uid="{00000000-0005-0000-0000-0000C1000000}"/>
    <cellStyle name="ArtQteEnt" xfId="33" xr:uid="{00000000-0005-0000-0000-0000AF000000}"/>
    <cellStyle name="ArtQteLettres" xfId="37" xr:uid="{00000000-0005-0000-0000-0000A6000000}"/>
    <cellStyle name="ArtQuant" xfId="33" xr:uid="{00000000-0005-0000-0000-00009D000000}"/>
    <cellStyle name="ArtTVA" xfId="38" xr:uid="{00000000-0005-0000-0000-0000CA000000}"/>
    <cellStyle name="ArtUnite" xfId="38" xr:uid="{00000000-0005-0000-0000-0000B8000000}"/>
    <cellStyle name="Bord" xfId="3" xr:uid="{00000000-0005-0000-0000-000004000000}"/>
    <cellStyle name="Bord2" xfId="6" xr:uid="{00000000-0005-0000-0000-00000C000000}"/>
    <cellStyle name="BordCode" xfId="22" xr:uid="{00000000-0005-0000-0000-000062000000}"/>
    <cellStyle name="BordCValeur" xfId="28" xr:uid="{00000000-0005-0000-0000-0000E4000000}"/>
    <cellStyle name="BordDesignation" xfId="22" xr:uid="{00000000-0005-0000-0000-00006B000000}"/>
    <cellStyle name="Bordfusion" xfId="8" xr:uid="{00000000-0005-0000-0000-000059000000}"/>
    <cellStyle name="BordMark" xfId="3" xr:uid="{00000000-0005-0000-0000-0000F6000000}"/>
    <cellStyle name="BordPxLettres" xfId="3" xr:uid="{00000000-0005-0000-0000-0000DB000000}"/>
    <cellStyle name="BordPxTotal" xfId="28" xr:uid="{00000000-0005-0000-0000-0000D2000000}"/>
    <cellStyle name="BordPxULettres" xfId="3" xr:uid="{00000000-0005-0000-0000-0000ED000000}"/>
    <cellStyle name="BordPxUnit" xfId="28" xr:uid="{00000000-0005-0000-0000-0000C0000000}"/>
    <cellStyle name="BordQteEnt" xfId="28" xr:uid="{00000000-0005-0000-0000-0000AE000000}"/>
    <cellStyle name="BordQteLettres" xfId="3" xr:uid="{00000000-0005-0000-0000-0000A5000000}"/>
    <cellStyle name="BordQuant" xfId="28" xr:uid="{00000000-0005-0000-0000-00009C000000}"/>
    <cellStyle name="BordTVA" xfId="30" xr:uid="{00000000-0005-0000-0000-0000C9000000}"/>
    <cellStyle name="BordUnite" xfId="30" xr:uid="{00000000-0005-0000-0000-0000B7000000}"/>
    <cellStyle name="CValeur" xfId="17" xr:uid="{00000000-0005-0000-0000-000006010000}"/>
    <cellStyle name="default" xfId="1" xr:uid="{00000000-0005-0000-0000-000001000000}"/>
    <cellStyle name="DescCom" xfId="44" xr:uid="{00000000-0005-0000-0000-00000A010000}"/>
    <cellStyle name="DescTech" xfId="43" xr:uid="{00000000-0005-0000-0000-000009010000}"/>
    <cellStyle name="Entete" xfId="2" xr:uid="{00000000-0005-0000-0000-000002000000}"/>
    <cellStyle name="Lien hypertexte 2" xfId="53" xr:uid="{355EAC67-4761-49C4-BFE6-84990CFB9A69}"/>
    <cellStyle name="LignesTot11" xfId="5" xr:uid="{00000000-0005-0000-0000-000051000000}"/>
    <cellStyle name="LignesTot11PxTotal" xfId="13" xr:uid="{00000000-0005-0000-0000-000052000000}"/>
    <cellStyle name="LignesTot13" xfId="14" xr:uid="{00000000-0005-0000-0000-000053000000}"/>
    <cellStyle name="LignesTot13Designation" xfId="16" xr:uid="{00000000-0005-0000-0000-000055000000}"/>
    <cellStyle name="LignesTot13PxTotal" xfId="15" xr:uid="{00000000-0005-0000-0000-000054000000}"/>
    <cellStyle name="LignesTot15" xfId="6" xr:uid="{00000000-0005-0000-0000-000056000000}"/>
    <cellStyle name="LignesTot15PxTotal" xfId="17" xr:uid="{00000000-0005-0000-0000-000057000000}"/>
    <cellStyle name="LignesTot2" xfId="8" xr:uid="{00000000-0005-0000-0000-000013000000}"/>
    <cellStyle name="LignesTot2PxTotal" xfId="8" xr:uid="{00000000-0005-0000-0000-000014000000}"/>
    <cellStyle name="LignesTot5" xfId="5" xr:uid="{00000000-0005-0000-0000-00004D000000}"/>
    <cellStyle name="LignesTot5PxTotal" xfId="13" xr:uid="{00000000-0005-0000-0000-00004E000000}"/>
    <cellStyle name="LignesTot8" xfId="5" xr:uid="{00000000-0005-0000-0000-00004F000000}"/>
    <cellStyle name="LignesTot8PxTotal" xfId="13" xr:uid="{00000000-0005-0000-0000-000050000000}"/>
    <cellStyle name="Loc" xfId="46" xr:uid="{00000000-0005-0000-0000-00000C010000}"/>
    <cellStyle name="Lot" xfId="3" xr:uid="{00000000-0005-0000-0000-000003000000}"/>
    <cellStyle name="Lot2" xfId="6" xr:uid="{00000000-0005-0000-0000-00000B000000}"/>
    <cellStyle name="LotCode" xfId="22" xr:uid="{00000000-0005-0000-0000-000061000000}"/>
    <cellStyle name="LotCValeur" xfId="28" xr:uid="{00000000-0005-0000-0000-0000E3000000}"/>
    <cellStyle name="LotDesignation" xfId="22" xr:uid="{00000000-0005-0000-0000-00006A000000}"/>
    <cellStyle name="Lotfusion" xfId="8" xr:uid="{00000000-0005-0000-0000-000058000000}"/>
    <cellStyle name="LotMark" xfId="3" xr:uid="{00000000-0005-0000-0000-0000F5000000}"/>
    <cellStyle name="LotPxLettres" xfId="3" xr:uid="{00000000-0005-0000-0000-0000DA000000}"/>
    <cellStyle name="LotPxTotal" xfId="28" xr:uid="{00000000-0005-0000-0000-0000D1000000}"/>
    <cellStyle name="LotPxULettres" xfId="3" xr:uid="{00000000-0005-0000-0000-0000EC000000}"/>
    <cellStyle name="LotPxUnit" xfId="28" xr:uid="{00000000-0005-0000-0000-0000BF000000}"/>
    <cellStyle name="LotQteEnt" xfId="28" xr:uid="{00000000-0005-0000-0000-0000AD000000}"/>
    <cellStyle name="LotQteLettres" xfId="3" xr:uid="{00000000-0005-0000-0000-0000A4000000}"/>
    <cellStyle name="LotQuant" xfId="28" xr:uid="{00000000-0005-0000-0000-00009B000000}"/>
    <cellStyle name="LotTVA" xfId="30" xr:uid="{00000000-0005-0000-0000-0000C8000000}"/>
    <cellStyle name="LotUnite" xfId="30" xr:uid="{00000000-0005-0000-0000-0000B6000000}"/>
    <cellStyle name="Mark" xfId="6" xr:uid="{00000000-0005-0000-0000-000008010000}"/>
    <cellStyle name="Minutecode" xfId="48" xr:uid="{00000000-0005-0000-0000-000010010000}"/>
    <cellStyle name="MinuteDesignation" xfId="47" xr:uid="{00000000-0005-0000-0000-00000D010000}"/>
    <cellStyle name="Minutefusion" xfId="49" xr:uid="{00000000-0005-0000-0000-00000F010000}"/>
    <cellStyle name="MinuteQuant" xfId="48" xr:uid="{00000000-0005-0000-0000-000011010000}"/>
    <cellStyle name="MinuteUnite" xfId="49" xr:uid="{00000000-0005-0000-0000-000012010000}"/>
    <cellStyle name="Niv1" xfId="4" xr:uid="{00000000-0005-0000-0000-000005000000}"/>
    <cellStyle name="Niv12" xfId="6" xr:uid="{00000000-0005-0000-0000-00000D000000}"/>
    <cellStyle name="Niv1Code" xfId="24" xr:uid="{00000000-0005-0000-0000-000064000000}"/>
    <cellStyle name="Niv1CValeur" xfId="34" xr:uid="{00000000-0005-0000-0000-0000E6000000}"/>
    <cellStyle name="Niv1Designation" xfId="24" xr:uid="{00000000-0005-0000-0000-00006D000000}"/>
    <cellStyle name="Niv1fusion" xfId="19" xr:uid="{00000000-0005-0000-0000-00005B000000}"/>
    <cellStyle name="Niv1Mark" xfId="4" xr:uid="{00000000-0005-0000-0000-0000F8000000}"/>
    <cellStyle name="Niv1PxLettres" xfId="4" xr:uid="{00000000-0005-0000-0000-0000DD000000}"/>
    <cellStyle name="Niv1PxTotal" xfId="34" xr:uid="{00000000-0005-0000-0000-0000D4000000}"/>
    <cellStyle name="Niv1PxULettres" xfId="4" xr:uid="{00000000-0005-0000-0000-0000EF000000}"/>
    <cellStyle name="Niv1PxUnit" xfId="34" xr:uid="{00000000-0005-0000-0000-0000C2000000}"/>
    <cellStyle name="Niv1QteEnt" xfId="34" xr:uid="{00000000-0005-0000-0000-0000B0000000}"/>
    <cellStyle name="Niv1QteLettres" xfId="4" xr:uid="{00000000-0005-0000-0000-0000A7000000}"/>
    <cellStyle name="Niv1Quant" xfId="34" xr:uid="{00000000-0005-0000-0000-00009E000000}"/>
    <cellStyle name="Niv1TVA" xfId="39" xr:uid="{00000000-0005-0000-0000-0000CB000000}"/>
    <cellStyle name="Niv1Unite" xfId="39" xr:uid="{00000000-0005-0000-0000-0000B9000000}"/>
    <cellStyle name="Niv2" xfId="5" xr:uid="{00000000-0005-0000-0000-000006000000}"/>
    <cellStyle name="Niv22" xfId="6" xr:uid="{00000000-0005-0000-0000-00000E000000}"/>
    <cellStyle name="Niv2Code" xfId="25" xr:uid="{00000000-0005-0000-0000-000065000000}"/>
    <cellStyle name="Niv2CValeur" xfId="35" xr:uid="{00000000-0005-0000-0000-0000E7000000}"/>
    <cellStyle name="Niv2Designation" xfId="25" xr:uid="{00000000-0005-0000-0000-00006E000000}"/>
    <cellStyle name="Niv2fusion" xfId="20" xr:uid="{00000000-0005-0000-0000-00005C000000}"/>
    <cellStyle name="Niv2Mark" xfId="5" xr:uid="{00000000-0005-0000-0000-0000F9000000}"/>
    <cellStyle name="Niv2PxLettres" xfId="5" xr:uid="{00000000-0005-0000-0000-0000DE000000}"/>
    <cellStyle name="Niv2PxTotal" xfId="35" xr:uid="{00000000-0005-0000-0000-0000D5000000}"/>
    <cellStyle name="Niv2PxULettres" xfId="5" xr:uid="{00000000-0005-0000-0000-0000F0000000}"/>
    <cellStyle name="Niv2PxUnit" xfId="35" xr:uid="{00000000-0005-0000-0000-0000C3000000}"/>
    <cellStyle name="Niv2QteEnt" xfId="35" xr:uid="{00000000-0005-0000-0000-0000B1000000}"/>
    <cellStyle name="Niv2QteLettres" xfId="5" xr:uid="{00000000-0005-0000-0000-0000A8000000}"/>
    <cellStyle name="Niv2Quant" xfId="35" xr:uid="{00000000-0005-0000-0000-00009F000000}"/>
    <cellStyle name="Niv2TVA" xfId="40" xr:uid="{00000000-0005-0000-0000-0000CC000000}"/>
    <cellStyle name="Niv2Unite" xfId="40" xr:uid="{00000000-0005-0000-0000-0000BA000000}"/>
    <cellStyle name="Niv3" xfId="6" xr:uid="{00000000-0005-0000-0000-000007000000}"/>
    <cellStyle name="Niv32" xfId="6" xr:uid="{00000000-0005-0000-0000-00000F000000}"/>
    <cellStyle name="Niv3Code" xfId="11" xr:uid="{00000000-0005-0000-0000-000066000000}"/>
    <cellStyle name="Niv3CValeur" xfId="12" xr:uid="{00000000-0005-0000-0000-0000E8000000}"/>
    <cellStyle name="Niv3Designation" xfId="11" xr:uid="{00000000-0005-0000-0000-00006F000000}"/>
    <cellStyle name="Niv3fusion" xfId="10" xr:uid="{00000000-0005-0000-0000-00005D000000}"/>
    <cellStyle name="Niv3Mark" xfId="6" xr:uid="{00000000-0005-0000-0000-0000FA000000}"/>
    <cellStyle name="Niv3PxLettres" xfId="6" xr:uid="{00000000-0005-0000-0000-0000DF000000}"/>
    <cellStyle name="Niv3PxTotal" xfId="12" xr:uid="{00000000-0005-0000-0000-0000D6000000}"/>
    <cellStyle name="Niv3PxULettres" xfId="6" xr:uid="{00000000-0005-0000-0000-0000F1000000}"/>
    <cellStyle name="Niv3PxUnit" xfId="12" xr:uid="{00000000-0005-0000-0000-0000C4000000}"/>
    <cellStyle name="Niv3QteEnt" xfId="12" xr:uid="{00000000-0005-0000-0000-0000B2000000}"/>
    <cellStyle name="Niv3QteLettres" xfId="6" xr:uid="{00000000-0005-0000-0000-0000A9000000}"/>
    <cellStyle name="Niv3Quant" xfId="12" xr:uid="{00000000-0005-0000-0000-0000A0000000}"/>
    <cellStyle name="Niv3TVA" xfId="9" xr:uid="{00000000-0005-0000-0000-0000CD000000}"/>
    <cellStyle name="Niv3Unite" xfId="9" xr:uid="{00000000-0005-0000-0000-0000BB000000}"/>
    <cellStyle name="Niv4" xfId="6" xr:uid="{00000000-0005-0000-0000-000008000000}"/>
    <cellStyle name="Niv42" xfId="6" xr:uid="{00000000-0005-0000-0000-000010000000}"/>
    <cellStyle name="Niv4Code" xfId="11" xr:uid="{00000000-0005-0000-0000-000067000000}"/>
    <cellStyle name="Niv4CValeur" xfId="12" xr:uid="{00000000-0005-0000-0000-0000E9000000}"/>
    <cellStyle name="Niv4Designation" xfId="11" xr:uid="{00000000-0005-0000-0000-000070000000}"/>
    <cellStyle name="Niv4fusion" xfId="10" xr:uid="{00000000-0005-0000-0000-00005E000000}"/>
    <cellStyle name="Niv4Mark" xfId="6" xr:uid="{00000000-0005-0000-0000-0000FB000000}"/>
    <cellStyle name="Niv4PxLettres" xfId="6" xr:uid="{00000000-0005-0000-0000-0000E0000000}"/>
    <cellStyle name="Niv4PxTotal" xfId="12" xr:uid="{00000000-0005-0000-0000-0000D7000000}"/>
    <cellStyle name="Niv4PxULettres" xfId="6" xr:uid="{00000000-0005-0000-0000-0000F2000000}"/>
    <cellStyle name="Niv4PxUnit" xfId="12" xr:uid="{00000000-0005-0000-0000-0000C5000000}"/>
    <cellStyle name="Niv4QteEnt" xfId="12" xr:uid="{00000000-0005-0000-0000-0000B3000000}"/>
    <cellStyle name="Niv4QteLettres" xfId="6" xr:uid="{00000000-0005-0000-0000-0000AA000000}"/>
    <cellStyle name="Niv4Quant" xfId="12" xr:uid="{00000000-0005-0000-0000-0000A1000000}"/>
    <cellStyle name="Niv4TVA" xfId="9" xr:uid="{00000000-0005-0000-0000-0000CE000000}"/>
    <cellStyle name="Niv4Unite" xfId="9" xr:uid="{00000000-0005-0000-0000-0000BC000000}"/>
    <cellStyle name="Niv5" xfId="7" xr:uid="{00000000-0005-0000-0000-000009000000}"/>
    <cellStyle name="Niv52" xfId="6" xr:uid="{00000000-0005-0000-0000-000011000000}"/>
    <cellStyle name="Niv5Code" xfId="26" xr:uid="{00000000-0005-0000-0000-000068000000}"/>
    <cellStyle name="Niv5CValeur" xfId="36" xr:uid="{00000000-0005-0000-0000-0000EA000000}"/>
    <cellStyle name="Niv5Designation" xfId="26" xr:uid="{00000000-0005-0000-0000-000071000000}"/>
    <cellStyle name="Niv5fusion" xfId="21" xr:uid="{00000000-0005-0000-0000-00005F000000}"/>
    <cellStyle name="Niv5Mark" xfId="7" xr:uid="{00000000-0005-0000-0000-0000FC000000}"/>
    <cellStyle name="Niv5PxLettres" xfId="7" xr:uid="{00000000-0005-0000-0000-0000E1000000}"/>
    <cellStyle name="Niv5PxTotal" xfId="36" xr:uid="{00000000-0005-0000-0000-0000D8000000}"/>
    <cellStyle name="Niv5PxULettres" xfId="7" xr:uid="{00000000-0005-0000-0000-0000F3000000}"/>
    <cellStyle name="Niv5PxUnit" xfId="36" xr:uid="{00000000-0005-0000-0000-0000C6000000}"/>
    <cellStyle name="Niv5QteEnt" xfId="36" xr:uid="{00000000-0005-0000-0000-0000B4000000}"/>
    <cellStyle name="Niv5QteLettres" xfId="7" xr:uid="{00000000-0005-0000-0000-0000AB000000}"/>
    <cellStyle name="Niv5Quant" xfId="36" xr:uid="{00000000-0005-0000-0000-0000A2000000}"/>
    <cellStyle name="Niv5TVA" xfId="41" xr:uid="{00000000-0005-0000-0000-0000CF000000}"/>
    <cellStyle name="Niv5Unite" xfId="41" xr:uid="{00000000-0005-0000-0000-0000BD000000}"/>
    <cellStyle name="Niv6" xfId="7" xr:uid="{00000000-0005-0000-0000-00000A000000}"/>
    <cellStyle name="Niv62" xfId="6" xr:uid="{00000000-0005-0000-0000-000012000000}"/>
    <cellStyle name="Niv6Code" xfId="26" xr:uid="{00000000-0005-0000-0000-000069000000}"/>
    <cellStyle name="Niv6CValeur" xfId="36" xr:uid="{00000000-0005-0000-0000-0000EB000000}"/>
    <cellStyle name="Niv6Designation" xfId="26" xr:uid="{00000000-0005-0000-0000-000072000000}"/>
    <cellStyle name="Niv6fusion" xfId="21" xr:uid="{00000000-0005-0000-0000-000060000000}"/>
    <cellStyle name="Niv6Mark" xfId="7" xr:uid="{00000000-0005-0000-0000-0000FD000000}"/>
    <cellStyle name="Niv6PxLettres" xfId="7" xr:uid="{00000000-0005-0000-0000-0000E2000000}"/>
    <cellStyle name="Niv6PxTotal" xfId="36" xr:uid="{00000000-0005-0000-0000-0000D9000000}"/>
    <cellStyle name="Niv6PxULettres" xfId="7" xr:uid="{00000000-0005-0000-0000-0000F4000000}"/>
    <cellStyle name="Niv6PxUnit" xfId="36" xr:uid="{00000000-0005-0000-0000-0000C7000000}"/>
    <cellStyle name="Niv6QteEnt" xfId="36" xr:uid="{00000000-0005-0000-0000-0000B5000000}"/>
    <cellStyle name="Niv6QteLettres" xfId="7" xr:uid="{00000000-0005-0000-0000-0000AC000000}"/>
    <cellStyle name="Niv6Quant" xfId="36" xr:uid="{00000000-0005-0000-0000-0000A3000000}"/>
    <cellStyle name="Niv6TVA" xfId="41" xr:uid="{00000000-0005-0000-0000-0000D0000000}"/>
    <cellStyle name="Niv6Unite" xfId="41" xr:uid="{00000000-0005-0000-0000-0000BE000000}"/>
    <cellStyle name="Normal" xfId="0" builtinId="0"/>
    <cellStyle name="Normal 2 2" xfId="55" xr:uid="{6FEF8036-98A9-498E-B87F-2743A1EEBCF6}"/>
    <cellStyle name="Normal 3" xfId="54" xr:uid="{CFD28EBB-5D4B-481D-90B7-0CEBBC88FD0A}"/>
    <cellStyle name="Normal_Pages 1 devis1 2" xfId="51" xr:uid="{AC02361C-EBD4-4C5E-A081-41D729F4B938}"/>
    <cellStyle name="Normal_Pages 1 devis1 2 2" xfId="52" xr:uid="{2D804DDF-4B60-46C7-B4F5-1102037A203E}"/>
    <cellStyle name="PxLettres" xfId="6" xr:uid="{00000000-0005-0000-0000-000005010000}"/>
    <cellStyle name="PxTotal" xfId="42" xr:uid="{00000000-0005-0000-0000-000004010000}"/>
    <cellStyle name="PxULettres" xfId="6" xr:uid="{00000000-0005-0000-0000-000007010000}"/>
    <cellStyle name="PxUnit" xfId="33" xr:uid="{00000000-0005-0000-0000-000002010000}"/>
    <cellStyle name="QteEnt" xfId="12" xr:uid="{00000000-0005-0000-0000-000000010000}"/>
    <cellStyle name="QteLettres" xfId="6" xr:uid="{00000000-0005-0000-0000-0000FF000000}"/>
    <cellStyle name="Quant" xfId="33" xr:uid="{00000000-0005-0000-0000-0000FE000000}"/>
    <cellStyle name="RecapBordCValeur" xfId="28" xr:uid="{00000000-0005-0000-0000-000094000000}"/>
    <cellStyle name="RecapBordDesignation" xfId="22" xr:uid="{00000000-0005-0000-0000-000074000000}"/>
    <cellStyle name="RecapBordPxLettres" xfId="3" xr:uid="{00000000-0005-0000-0000-00008C000000}"/>
    <cellStyle name="RecapBordPxTotal" xfId="28" xr:uid="{00000000-0005-0000-0000-00007C000000}"/>
    <cellStyle name="RecapBordTVA" xfId="30" xr:uid="{00000000-0005-0000-0000-000084000000}"/>
    <cellStyle name="RecapLotCValeur" xfId="12" xr:uid="{00000000-0005-0000-0000-000093000000}"/>
    <cellStyle name="RecapLotDesignation" xfId="11" xr:uid="{00000000-0005-0000-0000-000073000000}"/>
    <cellStyle name="RecapLotPxLettres" xfId="6" xr:uid="{00000000-0005-0000-0000-00008B000000}"/>
    <cellStyle name="RecapLotPxTotal" xfId="12" xr:uid="{00000000-0005-0000-0000-00007B000000}"/>
    <cellStyle name="RecapLotTVA" xfId="9" xr:uid="{00000000-0005-0000-0000-000083000000}"/>
    <cellStyle name="RecapNiv1CValeur" xfId="29" xr:uid="{00000000-0005-0000-0000-000095000000}"/>
    <cellStyle name="RecapNiv1Designation" xfId="27" xr:uid="{00000000-0005-0000-0000-000075000000}"/>
    <cellStyle name="RecapNiv1PxLettres" xfId="32" xr:uid="{00000000-0005-0000-0000-00008D000000}"/>
    <cellStyle name="RecapNiv1PxTotal" xfId="29" xr:uid="{00000000-0005-0000-0000-00007D000000}"/>
    <cellStyle name="RecapNiv1TVA" xfId="31" xr:uid="{00000000-0005-0000-0000-000085000000}"/>
    <cellStyle name="RecapNiv2CValeur" xfId="12" xr:uid="{00000000-0005-0000-0000-000096000000}"/>
    <cellStyle name="RecapNiv2Designation" xfId="11" xr:uid="{00000000-0005-0000-0000-000076000000}"/>
    <cellStyle name="RecapNiv2PxLettres" xfId="6" xr:uid="{00000000-0005-0000-0000-00008E000000}"/>
    <cellStyle name="RecapNiv2PxTotal" xfId="12" xr:uid="{00000000-0005-0000-0000-00007E000000}"/>
    <cellStyle name="RecapNiv2TVA" xfId="9" xr:uid="{00000000-0005-0000-0000-000086000000}"/>
    <cellStyle name="RecapNiv3CValeur" xfId="12" xr:uid="{00000000-0005-0000-0000-000097000000}"/>
    <cellStyle name="RecapNiv3Designation" xfId="11" xr:uid="{00000000-0005-0000-0000-000077000000}"/>
    <cellStyle name="RecapNiv3PxLettres" xfId="6" xr:uid="{00000000-0005-0000-0000-00008F000000}"/>
    <cellStyle name="RecapNiv3PxTotal" xfId="12" xr:uid="{00000000-0005-0000-0000-00007F000000}"/>
    <cellStyle name="RecapNiv3TVA" xfId="9" xr:uid="{00000000-0005-0000-0000-000087000000}"/>
    <cellStyle name="RecapNiv4CValeur" xfId="12" xr:uid="{00000000-0005-0000-0000-000098000000}"/>
    <cellStyle name="RecapNiv4Designation" xfId="11" xr:uid="{00000000-0005-0000-0000-000078000000}"/>
    <cellStyle name="RecapNiv4PxLettres" xfId="6" xr:uid="{00000000-0005-0000-0000-000090000000}"/>
    <cellStyle name="RecapNiv4PxTotal" xfId="12" xr:uid="{00000000-0005-0000-0000-000080000000}"/>
    <cellStyle name="RecapNiv4TVA" xfId="9" xr:uid="{00000000-0005-0000-0000-000088000000}"/>
    <cellStyle name="RecapNiv5CValeur" xfId="12" xr:uid="{00000000-0005-0000-0000-000099000000}"/>
    <cellStyle name="RecapNiv5Designation" xfId="11" xr:uid="{00000000-0005-0000-0000-000079000000}"/>
    <cellStyle name="RecapNiv5PxLettres" xfId="6" xr:uid="{00000000-0005-0000-0000-000091000000}"/>
    <cellStyle name="RecapNiv5PxTotal" xfId="12" xr:uid="{00000000-0005-0000-0000-000081000000}"/>
    <cellStyle name="RecapNiv5TVA" xfId="9" xr:uid="{00000000-0005-0000-0000-000089000000}"/>
    <cellStyle name="RecapNiv6CValeur" xfId="12" xr:uid="{00000000-0005-0000-0000-00009A000000}"/>
    <cellStyle name="RecapNiv6Designation" xfId="11" xr:uid="{00000000-0005-0000-0000-00007A000000}"/>
    <cellStyle name="RecapNiv6PxLettres" xfId="6" xr:uid="{00000000-0005-0000-0000-000092000000}"/>
    <cellStyle name="RecapNiv6PxTotal" xfId="12" xr:uid="{00000000-0005-0000-0000-000082000000}"/>
    <cellStyle name="RecapNiv6TVA" xfId="9" xr:uid="{00000000-0005-0000-0000-00008A000000}"/>
    <cellStyle name="RecapRecapBord2" xfId="9" xr:uid="{00000000-0005-0000-0000-000016000000}"/>
    <cellStyle name="RecapRecapBord5Code" xfId="11" xr:uid="{00000000-0005-0000-0000-000024000000}"/>
    <cellStyle name="RecapRecapBord5CValeur" xfId="12" xr:uid="{00000000-0005-0000-0000-000028000000}"/>
    <cellStyle name="RecapRecapBord5Designation" xfId="11" xr:uid="{00000000-0005-0000-0000-000025000000}"/>
    <cellStyle name="RecapRecapBord5fusion" xfId="10" xr:uid="{00000000-0005-0000-0000-000023000000}"/>
    <cellStyle name="RecapRecapBord5PxLettres" xfId="6" xr:uid="{00000000-0005-0000-0000-000029000000}"/>
    <cellStyle name="RecapRecapBord5PxTotal" xfId="12" xr:uid="{00000000-0005-0000-0000-000026000000}"/>
    <cellStyle name="RecapRecapBord5TVA" xfId="9" xr:uid="{00000000-0005-0000-0000-000027000000}"/>
    <cellStyle name="RecapRecapLots2" xfId="9" xr:uid="{00000000-0005-0000-0000-000015000000}"/>
    <cellStyle name="RecapRecapLots5Code" xfId="11" xr:uid="{00000000-0005-0000-0000-00001D000000}"/>
    <cellStyle name="RecapRecapLots5CValeur" xfId="12" xr:uid="{00000000-0005-0000-0000-000021000000}"/>
    <cellStyle name="RecapRecapLots5Designation" xfId="11" xr:uid="{00000000-0005-0000-0000-00001E000000}"/>
    <cellStyle name="RecapRecapLots5fusion" xfId="10" xr:uid="{00000000-0005-0000-0000-00001C000000}"/>
    <cellStyle name="RecapRecapLots5PxLettres" xfId="6" xr:uid="{00000000-0005-0000-0000-000022000000}"/>
    <cellStyle name="RecapRecapLots5PxTotal" xfId="12" xr:uid="{00000000-0005-0000-0000-00001F000000}"/>
    <cellStyle name="RecapRecapLots5TVA" xfId="9" xr:uid="{00000000-0005-0000-0000-000020000000}"/>
    <cellStyle name="RecapRecapMark2" xfId="6" xr:uid="{00000000-0005-0000-0000-000019000000}"/>
    <cellStyle name="RecapRecapMark5Code" xfId="11" xr:uid="{00000000-0005-0000-0000-000047000000}"/>
    <cellStyle name="RecapRecapMark5CValeur" xfId="12" xr:uid="{00000000-0005-0000-0000-00004B000000}"/>
    <cellStyle name="RecapRecapMark5Designation" xfId="11" xr:uid="{00000000-0005-0000-0000-000048000000}"/>
    <cellStyle name="RecapRecapMark5fusion" xfId="10" xr:uid="{00000000-0005-0000-0000-000046000000}"/>
    <cellStyle name="RecapRecapMark5PxLettres" xfId="6" xr:uid="{00000000-0005-0000-0000-00004C000000}"/>
    <cellStyle name="RecapRecapMark5PxTotal" xfId="12" xr:uid="{00000000-0005-0000-0000-000049000000}"/>
    <cellStyle name="RecapRecapMark5TVA" xfId="9" xr:uid="{00000000-0005-0000-0000-00004A000000}"/>
    <cellStyle name="RecapRecapMOA2" xfId="6" xr:uid="{00000000-0005-0000-0000-000018000000}"/>
    <cellStyle name="RecapRecapMOA5Code" xfId="11" xr:uid="{00000000-0005-0000-0000-000039000000}"/>
    <cellStyle name="RecapRecapMOA5CValeur" xfId="12" xr:uid="{00000000-0005-0000-0000-00003D000000}"/>
    <cellStyle name="RecapRecapMOA5Designation" xfId="11" xr:uid="{00000000-0005-0000-0000-00003A000000}"/>
    <cellStyle name="RecapRecapMOA5fusion" xfId="10" xr:uid="{00000000-0005-0000-0000-000038000000}"/>
    <cellStyle name="RecapRecapMOA5PxLettres" xfId="6" xr:uid="{00000000-0005-0000-0000-00003E000000}"/>
    <cellStyle name="RecapRecapMOA5PxTotal" xfId="12" xr:uid="{00000000-0005-0000-0000-00003B000000}"/>
    <cellStyle name="RecapRecapMOA5TVA" xfId="9" xr:uid="{00000000-0005-0000-0000-00003C000000}"/>
    <cellStyle name="RecapRecapOptions2" xfId="6" xr:uid="{00000000-0005-0000-0000-00001B000000}"/>
    <cellStyle name="RecapRecapOptions5Code" xfId="11" xr:uid="{00000000-0005-0000-0000-000040000000}"/>
    <cellStyle name="RecapRecapOptions5CValeur" xfId="12" xr:uid="{00000000-0005-0000-0000-000044000000}"/>
    <cellStyle name="RecapRecapOptions5Designation" xfId="11" xr:uid="{00000000-0005-0000-0000-000041000000}"/>
    <cellStyle name="RecapRecapOptions5fusion" xfId="10" xr:uid="{00000000-0005-0000-0000-00003F000000}"/>
    <cellStyle name="RecapRecapOptions5PxLettres" xfId="6" xr:uid="{00000000-0005-0000-0000-000045000000}"/>
    <cellStyle name="RecapRecapOptions5PxTotal" xfId="12" xr:uid="{00000000-0005-0000-0000-000042000000}"/>
    <cellStyle name="RecapRecapOptions5TVA" xfId="9" xr:uid="{00000000-0005-0000-0000-000043000000}"/>
    <cellStyle name="RecapRecapOuv2" xfId="6" xr:uid="{00000000-0005-0000-0000-000017000000}"/>
    <cellStyle name="RecapRecapOuv5Code" xfId="11" xr:uid="{00000000-0005-0000-0000-00002B000000}"/>
    <cellStyle name="RecapRecapOuv5CValeur" xfId="12" xr:uid="{00000000-0005-0000-0000-00002F000000}"/>
    <cellStyle name="RecapRecapOuv5Designation" xfId="11" xr:uid="{00000000-0005-0000-0000-00002C000000}"/>
    <cellStyle name="RecapRecapOuv5fusion" xfId="10" xr:uid="{00000000-0005-0000-0000-00002A000000}"/>
    <cellStyle name="RecapRecapOuv5PxLettres" xfId="6" xr:uid="{00000000-0005-0000-0000-000030000000}"/>
    <cellStyle name="RecapRecapOuv5PxTotal" xfId="12" xr:uid="{00000000-0005-0000-0000-00002D000000}"/>
    <cellStyle name="RecapRecapOuv5TVA" xfId="9" xr:uid="{00000000-0005-0000-0000-00002E000000}"/>
    <cellStyle name="RecapRecapTranches2" xfId="6" xr:uid="{00000000-0005-0000-0000-00001A000000}"/>
    <cellStyle name="RecapRecapTranches5Code" xfId="11" xr:uid="{00000000-0005-0000-0000-000032000000}"/>
    <cellStyle name="RecapRecapTranches5CValeur" xfId="12" xr:uid="{00000000-0005-0000-0000-000036000000}"/>
    <cellStyle name="RecapRecapTranches5Designation" xfId="11" xr:uid="{00000000-0005-0000-0000-000033000000}"/>
    <cellStyle name="RecapRecapTranches5fusion" xfId="10" xr:uid="{00000000-0005-0000-0000-000031000000}"/>
    <cellStyle name="RecapRecapTranches5PxLettres" xfId="6" xr:uid="{00000000-0005-0000-0000-000037000000}"/>
    <cellStyle name="RecapRecapTranches5PxTotal" xfId="12" xr:uid="{00000000-0005-0000-0000-000034000000}"/>
    <cellStyle name="RecapRecapTranches5TVA" xfId="9" xr:uid="{00000000-0005-0000-0000-000035000000}"/>
    <cellStyle name="Signature" xfId="50" xr:uid="{00000000-0005-0000-0000-000013010000}"/>
    <cellStyle name="TitreLoc" xfId="45" xr:uid="{00000000-0005-0000-0000-00000B010000}"/>
    <cellStyle name="TVA" xfId="9" xr:uid="{00000000-0005-0000-0000-000003010000}"/>
    <cellStyle name="Unite" xfId="38" xr:uid="{00000000-0005-0000-0000-00000101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6.png"/><Relationship Id="rId3" Type="http://schemas.openxmlformats.org/officeDocument/2006/relationships/image" Target="../media/image2.jpeg"/><Relationship Id="rId7" Type="http://schemas.openxmlformats.org/officeDocument/2006/relationships/image" Target="../media/image5.png"/><Relationship Id="rId2" Type="http://schemas.openxmlformats.org/officeDocument/2006/relationships/image" Target="../media/image1.jpeg"/><Relationship Id="rId1" Type="http://schemas.openxmlformats.org/officeDocument/2006/relationships/image" Target="https://storage.letsignit.com/61dbf2fe59e81da1d851f857/generated/effects_65cc8a88aa54c5806143ba1cfe0747f5f68d9300263787d8546f534d.png" TargetMode="External"/><Relationship Id="rId6" Type="http://schemas.openxmlformats.org/officeDocument/2006/relationships/image" Target="cid:image004.png@01D6D20C.6F2A1E00" TargetMode="External"/><Relationship Id="rId5" Type="http://schemas.openxmlformats.org/officeDocument/2006/relationships/image" Target="../media/image4.png"/><Relationship Id="rId4"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619759</xdr:colOff>
      <xdr:row>20</xdr:row>
      <xdr:rowOff>17930</xdr:rowOff>
    </xdr:from>
    <xdr:to>
      <xdr:col>4</xdr:col>
      <xdr:colOff>186690</xdr:colOff>
      <xdr:row>23</xdr:row>
      <xdr:rowOff>16093</xdr:rowOff>
    </xdr:to>
    <xdr:pic>
      <xdr:nvPicPr>
        <xdr:cNvPr id="2" name="Image 1">
          <a:extLst>
            <a:ext uri="{FF2B5EF4-FFF2-40B4-BE49-F238E27FC236}">
              <a16:creationId xmlns:a16="http://schemas.microsoft.com/office/drawing/2014/main" id="{9A41CE5D-1341-4D9E-8FA4-78406BF1C848}"/>
            </a:ext>
          </a:extLst>
        </xdr:cNvPr>
        <xdr:cNvPicPr>
          <a:picLocks noChangeAspect="1"/>
        </xdr:cNvPicPr>
      </xdr:nvPicPr>
      <xdr:blipFill>
        <a:blip xmlns:r="http://schemas.openxmlformats.org/officeDocument/2006/relationships" r:link="rId1">
          <a:extLst>
            <a:ext uri="{28A0092B-C50C-407E-A947-70E740481C1C}">
              <a14:useLocalDpi xmlns:a14="http://schemas.microsoft.com/office/drawing/2010/main" val="0"/>
            </a:ext>
          </a:extLst>
        </a:blip>
        <a:srcRect/>
        <a:stretch>
          <a:fillRect/>
        </a:stretch>
      </xdr:blipFill>
      <xdr:spPr bwMode="auto">
        <a:xfrm>
          <a:off x="772159" y="3782210"/>
          <a:ext cx="1260476" cy="502988"/>
        </a:xfrm>
        <a:prstGeom prst="rect">
          <a:avLst/>
        </a:prstGeom>
        <a:noFill/>
        <a:ln>
          <a:noFill/>
        </a:ln>
      </xdr:spPr>
    </xdr:pic>
    <xdr:clientData/>
  </xdr:twoCellAnchor>
  <xdr:twoCellAnchor>
    <xdr:from>
      <xdr:col>3</xdr:col>
      <xdr:colOff>125730</xdr:colOff>
      <xdr:row>29</xdr:row>
      <xdr:rowOff>11430</xdr:rowOff>
    </xdr:from>
    <xdr:to>
      <xdr:col>3</xdr:col>
      <xdr:colOff>724720</xdr:colOff>
      <xdr:row>33</xdr:row>
      <xdr:rowOff>38100</xdr:rowOff>
    </xdr:to>
    <xdr:pic>
      <xdr:nvPicPr>
        <xdr:cNvPr id="3" name="Image 2" descr="CETEC - LOGO - Mini">
          <a:extLst>
            <a:ext uri="{FF2B5EF4-FFF2-40B4-BE49-F238E27FC236}">
              <a16:creationId xmlns:a16="http://schemas.microsoft.com/office/drawing/2014/main" id="{A761E50C-2BB1-4363-A32B-73D5C234637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3950" y="5238750"/>
          <a:ext cx="598990" cy="6972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647700</xdr:colOff>
      <xdr:row>39</xdr:row>
      <xdr:rowOff>38100</xdr:rowOff>
    </xdr:from>
    <xdr:to>
      <xdr:col>4</xdr:col>
      <xdr:colOff>170180</xdr:colOff>
      <xdr:row>43</xdr:row>
      <xdr:rowOff>1905</xdr:rowOff>
    </xdr:to>
    <xdr:pic>
      <xdr:nvPicPr>
        <xdr:cNvPr id="4" name="Image 3">
          <a:extLst>
            <a:ext uri="{FF2B5EF4-FFF2-40B4-BE49-F238E27FC236}">
              <a16:creationId xmlns:a16="http://schemas.microsoft.com/office/drawing/2014/main" id="{F650FEF7-202D-4F94-A283-4B2CC33E048E}"/>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00100" y="6896100"/>
          <a:ext cx="1217930" cy="649605"/>
        </a:xfrm>
        <a:prstGeom prst="rect">
          <a:avLst/>
        </a:prstGeom>
        <a:noFill/>
      </xdr:spPr>
    </xdr:pic>
    <xdr:clientData/>
  </xdr:twoCellAnchor>
  <xdr:twoCellAnchor editAs="oneCell">
    <xdr:from>
      <xdr:col>2</xdr:col>
      <xdr:colOff>624840</xdr:colOff>
      <xdr:row>69</xdr:row>
      <xdr:rowOff>9524</xdr:rowOff>
    </xdr:from>
    <xdr:to>
      <xdr:col>4</xdr:col>
      <xdr:colOff>245956</xdr:colOff>
      <xdr:row>73</xdr:row>
      <xdr:rowOff>19050</xdr:rowOff>
    </xdr:to>
    <xdr:pic>
      <xdr:nvPicPr>
        <xdr:cNvPr id="5" name="Image 4">
          <a:extLst>
            <a:ext uri="{FF2B5EF4-FFF2-40B4-BE49-F238E27FC236}">
              <a16:creationId xmlns:a16="http://schemas.microsoft.com/office/drawing/2014/main" id="{1705B78F-1EFF-4CB2-B8A5-961B0997B495}"/>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777240" y="11759564"/>
          <a:ext cx="1312756" cy="6819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800099</xdr:colOff>
      <xdr:row>39</xdr:row>
      <xdr:rowOff>38100</xdr:rowOff>
    </xdr:from>
    <xdr:to>
      <xdr:col>8</xdr:col>
      <xdr:colOff>55879</xdr:colOff>
      <xdr:row>43</xdr:row>
      <xdr:rowOff>11430</xdr:rowOff>
    </xdr:to>
    <xdr:pic>
      <xdr:nvPicPr>
        <xdr:cNvPr id="6" name="Image 5" descr="cid:image004.png@01D6D20C.6F2A1E00">
          <a:extLst>
            <a:ext uri="{FF2B5EF4-FFF2-40B4-BE49-F238E27FC236}">
              <a16:creationId xmlns:a16="http://schemas.microsoft.com/office/drawing/2014/main" id="{1CE388E0-C319-4542-9E65-B62B82322DA5}"/>
            </a:ext>
          </a:extLst>
        </xdr:cNvPr>
        <xdr:cNvPicPr/>
      </xdr:nvPicPr>
      <xdr:blipFill>
        <a:blip xmlns:r="http://schemas.openxmlformats.org/officeDocument/2006/relationships" r:embed="rId5" r:link="rId6" cstate="print">
          <a:extLst>
            <a:ext uri="{28A0092B-C50C-407E-A947-70E740481C1C}">
              <a14:useLocalDpi xmlns:a14="http://schemas.microsoft.com/office/drawing/2010/main" val="0"/>
            </a:ext>
          </a:extLst>
        </a:blip>
        <a:srcRect/>
        <a:stretch>
          <a:fillRect/>
        </a:stretch>
      </xdr:blipFill>
      <xdr:spPr bwMode="auto">
        <a:xfrm>
          <a:off x="3665219" y="6896100"/>
          <a:ext cx="951230" cy="651510"/>
        </a:xfrm>
        <a:prstGeom prst="rect">
          <a:avLst/>
        </a:prstGeom>
        <a:noFill/>
        <a:ln>
          <a:noFill/>
        </a:ln>
      </xdr:spPr>
    </xdr:pic>
    <xdr:clientData/>
  </xdr:twoCellAnchor>
  <xdr:twoCellAnchor editAs="oneCell">
    <xdr:from>
      <xdr:col>2</xdr:col>
      <xdr:colOff>501015</xdr:colOff>
      <xdr:row>10</xdr:row>
      <xdr:rowOff>19051</xdr:rowOff>
    </xdr:from>
    <xdr:to>
      <xdr:col>4</xdr:col>
      <xdr:colOff>321945</xdr:colOff>
      <xdr:row>14</xdr:row>
      <xdr:rowOff>998</xdr:rowOff>
    </xdr:to>
    <xdr:pic>
      <xdr:nvPicPr>
        <xdr:cNvPr id="7" name="Image 6">
          <a:extLst>
            <a:ext uri="{FF2B5EF4-FFF2-40B4-BE49-F238E27FC236}">
              <a16:creationId xmlns:a16="http://schemas.microsoft.com/office/drawing/2014/main" id="{7769D31F-906E-4063-9D97-E28919B16FFD}"/>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653415" y="2152651"/>
          <a:ext cx="1514475" cy="6677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640079</xdr:colOff>
      <xdr:row>49</xdr:row>
      <xdr:rowOff>91440</xdr:rowOff>
    </xdr:from>
    <xdr:to>
      <xdr:col>4</xdr:col>
      <xdr:colOff>168306</xdr:colOff>
      <xdr:row>52</xdr:row>
      <xdr:rowOff>93345</xdr:rowOff>
    </xdr:to>
    <xdr:pic>
      <xdr:nvPicPr>
        <xdr:cNvPr id="8" name="Image 7">
          <a:extLst>
            <a:ext uri="{FF2B5EF4-FFF2-40B4-BE49-F238E27FC236}">
              <a16:creationId xmlns:a16="http://schemas.microsoft.com/office/drawing/2014/main" id="{30467184-0743-4AF9-A59C-DEE2A044E115}"/>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792479" y="8580120"/>
          <a:ext cx="1225582" cy="5124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2</xdr:col>
      <xdr:colOff>640079</xdr:colOff>
      <xdr:row>59</xdr:row>
      <xdr:rowOff>91440</xdr:rowOff>
    </xdr:from>
    <xdr:ext cx="1229392" cy="514350"/>
    <xdr:pic>
      <xdr:nvPicPr>
        <xdr:cNvPr id="9" name="Image 8">
          <a:extLst>
            <a:ext uri="{FF2B5EF4-FFF2-40B4-BE49-F238E27FC236}">
              <a16:creationId xmlns:a16="http://schemas.microsoft.com/office/drawing/2014/main" id="{41B490EE-904E-48CD-A620-9F1E75E08A68}"/>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792479" y="10210800"/>
          <a:ext cx="1229392" cy="51435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640079</xdr:colOff>
      <xdr:row>59</xdr:row>
      <xdr:rowOff>91440</xdr:rowOff>
    </xdr:from>
    <xdr:ext cx="1229392" cy="514350"/>
    <xdr:pic>
      <xdr:nvPicPr>
        <xdr:cNvPr id="10" name="Image 9">
          <a:extLst>
            <a:ext uri="{FF2B5EF4-FFF2-40B4-BE49-F238E27FC236}">
              <a16:creationId xmlns:a16="http://schemas.microsoft.com/office/drawing/2014/main" id="{57CFB1D9-10C8-45C6-8415-6A09D6578D1E}"/>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792479" y="10210800"/>
          <a:ext cx="1229392" cy="51435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U:\AFFAIRES\2465_BELFORT_UNIV%20F%20COMTE_Bloc%20B%20bat%20F_IUT\03_ECONOMIE\06_PRO\PDG\2465_BELFORT_UNIV%20F%20COMTE_Bloc%20B%20bat%20F_PDG%20DPGF.xlsx" TargetMode="External"/><Relationship Id="rId1" Type="http://schemas.openxmlformats.org/officeDocument/2006/relationships/externalLinkPath" Target="/AFFAIRES/2465_BELFORT_UNIV%20F%20COMTE_Bloc%20B%20bat%20F_IUT/03_ECONOMIE/06_PRO/PDG/2465_BELFORT_UNIV%20F%20COMTE_Bloc%20B%20bat%20F_PDG%20DPG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dg01"/>
      <sheetName val="pdg02"/>
      <sheetName val="pdg03"/>
      <sheetName val="pdg04"/>
      <sheetName val="pdg05"/>
      <sheetName val="pdg06"/>
      <sheetName val="pdg07"/>
      <sheetName val="pdg08"/>
      <sheetName val="pdg09"/>
      <sheetName val="pdg10"/>
      <sheetName val="pdg10 (2)"/>
      <sheetName val="pdg11"/>
      <sheetName val="pdg12"/>
      <sheetName val="pdg13"/>
      <sheetName val="pdg15"/>
      <sheetName val="pdg 14"/>
      <sheetName val="pdg16"/>
      <sheetName val="DAT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2">
          <cell r="C2">
            <v>45819</v>
          </cell>
        </row>
        <row r="3">
          <cell r="C3" t="str">
            <v>02</v>
          </cell>
        </row>
        <row r="4">
          <cell r="C4">
            <v>2465</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mailto:contact@enebat.com" TargetMode="External"/><Relationship Id="rId7" Type="http://schemas.openxmlformats.org/officeDocument/2006/relationships/printerSettings" Target="../printerSettings/printerSettings1.bin"/><Relationship Id="rId2" Type="http://schemas.openxmlformats.org/officeDocument/2006/relationships/hyperlink" Target="mailto:Matthieu.Collin@sa-cetec.fr" TargetMode="External"/><Relationship Id="rId1" Type="http://schemas.openxmlformats.org/officeDocument/2006/relationships/hyperlink" Target="mailto:drlw@drlw-archi.com" TargetMode="External"/><Relationship Id="rId6" Type="http://schemas.openxmlformats.org/officeDocument/2006/relationships/hyperlink" Target="mailto:scusenier@alpes-controles.fr" TargetMode="External"/><Relationship Id="rId5" Type="http://schemas.openxmlformats.org/officeDocument/2006/relationships/hyperlink" Target="mailto:contact@jhrconseil.fr" TargetMode="External"/><Relationship Id="rId4" Type="http://schemas.openxmlformats.org/officeDocument/2006/relationships/hyperlink" Target="mailto:boyer.sophie@dbsilence.f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E4B39-9FE2-4D37-82A5-5251D38A34D6}">
  <sheetPr>
    <pageSetUpPr fitToPage="1"/>
  </sheetPr>
  <dimension ref="A1:V80"/>
  <sheetViews>
    <sheetView showZeros="0" tabSelected="1" topLeftCell="A43" zoomScaleNormal="100" zoomScaleSheetLayoutView="100" workbookViewId="0">
      <selection activeCell="R60" sqref="R60"/>
    </sheetView>
  </sheetViews>
  <sheetFormatPr baseColWidth="10" defaultRowHeight="13.2" x14ac:dyDescent="0.25"/>
  <cols>
    <col min="1" max="1" width="0.88671875" style="49" customWidth="1"/>
    <col min="2" max="2" width="1.33203125" style="49" customWidth="1"/>
    <col min="3" max="5" width="12.33203125" style="49" customWidth="1"/>
    <col min="6" max="6" width="2.5546875" style="49" customWidth="1"/>
    <col min="7" max="9" width="12.33203125" style="49" customWidth="1"/>
    <col min="10" max="10" width="2.5546875" style="49" customWidth="1"/>
    <col min="11" max="13" width="12.33203125" style="49" customWidth="1"/>
    <col min="14" max="14" width="1.44140625" style="49" customWidth="1"/>
    <col min="15" max="256" width="11.5546875" style="49"/>
    <col min="257" max="257" width="1.33203125" style="49" customWidth="1"/>
    <col min="258" max="258" width="11.5546875" style="49"/>
    <col min="259" max="259" width="12.5546875" style="49" customWidth="1"/>
    <col min="260" max="260" width="12.88671875" style="49" customWidth="1"/>
    <col min="261" max="261" width="2.5546875" style="49" customWidth="1"/>
    <col min="262" max="263" width="11.5546875" style="49"/>
    <col min="264" max="264" width="26.5546875" style="49" customWidth="1"/>
    <col min="265" max="265" width="2.5546875" style="49" customWidth="1"/>
    <col min="266" max="266" width="17.5546875" style="49" customWidth="1"/>
    <col min="267" max="267" width="1.5546875" style="49" customWidth="1"/>
    <col min="268" max="269" width="0" style="49" hidden="1" customWidth="1"/>
    <col min="270" max="270" width="1.44140625" style="49" customWidth="1"/>
    <col min="271" max="512" width="11.5546875" style="49"/>
    <col min="513" max="513" width="1.33203125" style="49" customWidth="1"/>
    <col min="514" max="514" width="11.5546875" style="49"/>
    <col min="515" max="515" width="12.5546875" style="49" customWidth="1"/>
    <col min="516" max="516" width="12.88671875" style="49" customWidth="1"/>
    <col min="517" max="517" width="2.5546875" style="49" customWidth="1"/>
    <col min="518" max="519" width="11.5546875" style="49"/>
    <col min="520" max="520" width="26.5546875" style="49" customWidth="1"/>
    <col min="521" max="521" width="2.5546875" style="49" customWidth="1"/>
    <col min="522" max="522" width="17.5546875" style="49" customWidth="1"/>
    <col min="523" max="523" width="1.5546875" style="49" customWidth="1"/>
    <col min="524" max="525" width="0" style="49" hidden="1" customWidth="1"/>
    <col min="526" max="526" width="1.44140625" style="49" customWidth="1"/>
    <col min="527" max="768" width="11.5546875" style="49"/>
    <col min="769" max="769" width="1.33203125" style="49" customWidth="1"/>
    <col min="770" max="770" width="11.5546875" style="49"/>
    <col min="771" max="771" width="12.5546875" style="49" customWidth="1"/>
    <col min="772" max="772" width="12.88671875" style="49" customWidth="1"/>
    <col min="773" max="773" width="2.5546875" style="49" customWidth="1"/>
    <col min="774" max="775" width="11.5546875" style="49"/>
    <col min="776" max="776" width="26.5546875" style="49" customWidth="1"/>
    <col min="777" max="777" width="2.5546875" style="49" customWidth="1"/>
    <col min="778" max="778" width="17.5546875" style="49" customWidth="1"/>
    <col min="779" max="779" width="1.5546875" style="49" customWidth="1"/>
    <col min="780" max="781" width="0" style="49" hidden="1" customWidth="1"/>
    <col min="782" max="782" width="1.44140625" style="49" customWidth="1"/>
    <col min="783" max="1024" width="11.5546875" style="49"/>
    <col min="1025" max="1025" width="1.33203125" style="49" customWidth="1"/>
    <col min="1026" max="1026" width="11.5546875" style="49"/>
    <col min="1027" max="1027" width="12.5546875" style="49" customWidth="1"/>
    <col min="1028" max="1028" width="12.88671875" style="49" customWidth="1"/>
    <col min="1029" max="1029" width="2.5546875" style="49" customWidth="1"/>
    <col min="1030" max="1031" width="11.5546875" style="49"/>
    <col min="1032" max="1032" width="26.5546875" style="49" customWidth="1"/>
    <col min="1033" max="1033" width="2.5546875" style="49" customWidth="1"/>
    <col min="1034" max="1034" width="17.5546875" style="49" customWidth="1"/>
    <col min="1035" max="1035" width="1.5546875" style="49" customWidth="1"/>
    <col min="1036" max="1037" width="0" style="49" hidden="1" customWidth="1"/>
    <col min="1038" max="1038" width="1.44140625" style="49" customWidth="1"/>
    <col min="1039" max="1280" width="11.5546875" style="49"/>
    <col min="1281" max="1281" width="1.33203125" style="49" customWidth="1"/>
    <col min="1282" max="1282" width="11.5546875" style="49"/>
    <col min="1283" max="1283" width="12.5546875" style="49" customWidth="1"/>
    <col min="1284" max="1284" width="12.88671875" style="49" customWidth="1"/>
    <col min="1285" max="1285" width="2.5546875" style="49" customWidth="1"/>
    <col min="1286" max="1287" width="11.5546875" style="49"/>
    <col min="1288" max="1288" width="26.5546875" style="49" customWidth="1"/>
    <col min="1289" max="1289" width="2.5546875" style="49" customWidth="1"/>
    <col min="1290" max="1290" width="17.5546875" style="49" customWidth="1"/>
    <col min="1291" max="1291" width="1.5546875" style="49" customWidth="1"/>
    <col min="1292" max="1293" width="0" style="49" hidden="1" customWidth="1"/>
    <col min="1294" max="1294" width="1.44140625" style="49" customWidth="1"/>
    <col min="1295" max="1536" width="11.5546875" style="49"/>
    <col min="1537" max="1537" width="1.33203125" style="49" customWidth="1"/>
    <col min="1538" max="1538" width="11.5546875" style="49"/>
    <col min="1539" max="1539" width="12.5546875" style="49" customWidth="1"/>
    <col min="1540" max="1540" width="12.88671875" style="49" customWidth="1"/>
    <col min="1541" max="1541" width="2.5546875" style="49" customWidth="1"/>
    <col min="1542" max="1543" width="11.5546875" style="49"/>
    <col min="1544" max="1544" width="26.5546875" style="49" customWidth="1"/>
    <col min="1545" max="1545" width="2.5546875" style="49" customWidth="1"/>
    <col min="1546" max="1546" width="17.5546875" style="49" customWidth="1"/>
    <col min="1547" max="1547" width="1.5546875" style="49" customWidth="1"/>
    <col min="1548" max="1549" width="0" style="49" hidden="1" customWidth="1"/>
    <col min="1550" max="1550" width="1.44140625" style="49" customWidth="1"/>
    <col min="1551" max="1792" width="11.5546875" style="49"/>
    <col min="1793" max="1793" width="1.33203125" style="49" customWidth="1"/>
    <col min="1794" max="1794" width="11.5546875" style="49"/>
    <col min="1795" max="1795" width="12.5546875" style="49" customWidth="1"/>
    <col min="1796" max="1796" width="12.88671875" style="49" customWidth="1"/>
    <col min="1797" max="1797" width="2.5546875" style="49" customWidth="1"/>
    <col min="1798" max="1799" width="11.5546875" style="49"/>
    <col min="1800" max="1800" width="26.5546875" style="49" customWidth="1"/>
    <col min="1801" max="1801" width="2.5546875" style="49" customWidth="1"/>
    <col min="1802" max="1802" width="17.5546875" style="49" customWidth="1"/>
    <col min="1803" max="1803" width="1.5546875" style="49" customWidth="1"/>
    <col min="1804" max="1805" width="0" style="49" hidden="1" customWidth="1"/>
    <col min="1806" max="1806" width="1.44140625" style="49" customWidth="1"/>
    <col min="1807" max="2048" width="11.5546875" style="49"/>
    <col min="2049" max="2049" width="1.33203125" style="49" customWidth="1"/>
    <col min="2050" max="2050" width="11.5546875" style="49"/>
    <col min="2051" max="2051" width="12.5546875" style="49" customWidth="1"/>
    <col min="2052" max="2052" width="12.88671875" style="49" customWidth="1"/>
    <col min="2053" max="2053" width="2.5546875" style="49" customWidth="1"/>
    <col min="2054" max="2055" width="11.5546875" style="49"/>
    <col min="2056" max="2056" width="26.5546875" style="49" customWidth="1"/>
    <col min="2057" max="2057" width="2.5546875" style="49" customWidth="1"/>
    <col min="2058" max="2058" width="17.5546875" style="49" customWidth="1"/>
    <col min="2059" max="2059" width="1.5546875" style="49" customWidth="1"/>
    <col min="2060" max="2061" width="0" style="49" hidden="1" customWidth="1"/>
    <col min="2062" max="2062" width="1.44140625" style="49" customWidth="1"/>
    <col min="2063" max="2304" width="11.5546875" style="49"/>
    <col min="2305" max="2305" width="1.33203125" style="49" customWidth="1"/>
    <col min="2306" max="2306" width="11.5546875" style="49"/>
    <col min="2307" max="2307" width="12.5546875" style="49" customWidth="1"/>
    <col min="2308" max="2308" width="12.88671875" style="49" customWidth="1"/>
    <col min="2309" max="2309" width="2.5546875" style="49" customWidth="1"/>
    <col min="2310" max="2311" width="11.5546875" style="49"/>
    <col min="2312" max="2312" width="26.5546875" style="49" customWidth="1"/>
    <col min="2313" max="2313" width="2.5546875" style="49" customWidth="1"/>
    <col min="2314" max="2314" width="17.5546875" style="49" customWidth="1"/>
    <col min="2315" max="2315" width="1.5546875" style="49" customWidth="1"/>
    <col min="2316" max="2317" width="0" style="49" hidden="1" customWidth="1"/>
    <col min="2318" max="2318" width="1.44140625" style="49" customWidth="1"/>
    <col min="2319" max="2560" width="11.5546875" style="49"/>
    <col min="2561" max="2561" width="1.33203125" style="49" customWidth="1"/>
    <col min="2562" max="2562" width="11.5546875" style="49"/>
    <col min="2563" max="2563" width="12.5546875" style="49" customWidth="1"/>
    <col min="2564" max="2564" width="12.88671875" style="49" customWidth="1"/>
    <col min="2565" max="2565" width="2.5546875" style="49" customWidth="1"/>
    <col min="2566" max="2567" width="11.5546875" style="49"/>
    <col min="2568" max="2568" width="26.5546875" style="49" customWidth="1"/>
    <col min="2569" max="2569" width="2.5546875" style="49" customWidth="1"/>
    <col min="2570" max="2570" width="17.5546875" style="49" customWidth="1"/>
    <col min="2571" max="2571" width="1.5546875" style="49" customWidth="1"/>
    <col min="2572" max="2573" width="0" style="49" hidden="1" customWidth="1"/>
    <col min="2574" max="2574" width="1.44140625" style="49" customWidth="1"/>
    <col min="2575" max="2816" width="11.5546875" style="49"/>
    <col min="2817" max="2817" width="1.33203125" style="49" customWidth="1"/>
    <col min="2818" max="2818" width="11.5546875" style="49"/>
    <col min="2819" max="2819" width="12.5546875" style="49" customWidth="1"/>
    <col min="2820" max="2820" width="12.88671875" style="49" customWidth="1"/>
    <col min="2821" max="2821" width="2.5546875" style="49" customWidth="1"/>
    <col min="2822" max="2823" width="11.5546875" style="49"/>
    <col min="2824" max="2824" width="26.5546875" style="49" customWidth="1"/>
    <col min="2825" max="2825" width="2.5546875" style="49" customWidth="1"/>
    <col min="2826" max="2826" width="17.5546875" style="49" customWidth="1"/>
    <col min="2827" max="2827" width="1.5546875" style="49" customWidth="1"/>
    <col min="2828" max="2829" width="0" style="49" hidden="1" customWidth="1"/>
    <col min="2830" max="2830" width="1.44140625" style="49" customWidth="1"/>
    <col min="2831" max="3072" width="11.5546875" style="49"/>
    <col min="3073" max="3073" width="1.33203125" style="49" customWidth="1"/>
    <col min="3074" max="3074" width="11.5546875" style="49"/>
    <col min="3075" max="3075" width="12.5546875" style="49" customWidth="1"/>
    <col min="3076" max="3076" width="12.88671875" style="49" customWidth="1"/>
    <col min="3077" max="3077" width="2.5546875" style="49" customWidth="1"/>
    <col min="3078" max="3079" width="11.5546875" style="49"/>
    <col min="3080" max="3080" width="26.5546875" style="49" customWidth="1"/>
    <col min="3081" max="3081" width="2.5546875" style="49" customWidth="1"/>
    <col min="3082" max="3082" width="17.5546875" style="49" customWidth="1"/>
    <col min="3083" max="3083" width="1.5546875" style="49" customWidth="1"/>
    <col min="3084" max="3085" width="0" style="49" hidden="1" customWidth="1"/>
    <col min="3086" max="3086" width="1.44140625" style="49" customWidth="1"/>
    <col min="3087" max="3328" width="11.5546875" style="49"/>
    <col min="3329" max="3329" width="1.33203125" style="49" customWidth="1"/>
    <col min="3330" max="3330" width="11.5546875" style="49"/>
    <col min="3331" max="3331" width="12.5546875" style="49" customWidth="1"/>
    <col min="3332" max="3332" width="12.88671875" style="49" customWidth="1"/>
    <col min="3333" max="3333" width="2.5546875" style="49" customWidth="1"/>
    <col min="3334" max="3335" width="11.5546875" style="49"/>
    <col min="3336" max="3336" width="26.5546875" style="49" customWidth="1"/>
    <col min="3337" max="3337" width="2.5546875" style="49" customWidth="1"/>
    <col min="3338" max="3338" width="17.5546875" style="49" customWidth="1"/>
    <col min="3339" max="3339" width="1.5546875" style="49" customWidth="1"/>
    <col min="3340" max="3341" width="0" style="49" hidden="1" customWidth="1"/>
    <col min="3342" max="3342" width="1.44140625" style="49" customWidth="1"/>
    <col min="3343" max="3584" width="11.5546875" style="49"/>
    <col min="3585" max="3585" width="1.33203125" style="49" customWidth="1"/>
    <col min="3586" max="3586" width="11.5546875" style="49"/>
    <col min="3587" max="3587" width="12.5546875" style="49" customWidth="1"/>
    <col min="3588" max="3588" width="12.88671875" style="49" customWidth="1"/>
    <col min="3589" max="3589" width="2.5546875" style="49" customWidth="1"/>
    <col min="3590" max="3591" width="11.5546875" style="49"/>
    <col min="3592" max="3592" width="26.5546875" style="49" customWidth="1"/>
    <col min="3593" max="3593" width="2.5546875" style="49" customWidth="1"/>
    <col min="3594" max="3594" width="17.5546875" style="49" customWidth="1"/>
    <col min="3595" max="3595" width="1.5546875" style="49" customWidth="1"/>
    <col min="3596" max="3597" width="0" style="49" hidden="1" customWidth="1"/>
    <col min="3598" max="3598" width="1.44140625" style="49" customWidth="1"/>
    <col min="3599" max="3840" width="11.5546875" style="49"/>
    <col min="3841" max="3841" width="1.33203125" style="49" customWidth="1"/>
    <col min="3842" max="3842" width="11.5546875" style="49"/>
    <col min="3843" max="3843" width="12.5546875" style="49" customWidth="1"/>
    <col min="3844" max="3844" width="12.88671875" style="49" customWidth="1"/>
    <col min="3845" max="3845" width="2.5546875" style="49" customWidth="1"/>
    <col min="3846" max="3847" width="11.5546875" style="49"/>
    <col min="3848" max="3848" width="26.5546875" style="49" customWidth="1"/>
    <col min="3849" max="3849" width="2.5546875" style="49" customWidth="1"/>
    <col min="3850" max="3850" width="17.5546875" style="49" customWidth="1"/>
    <col min="3851" max="3851" width="1.5546875" style="49" customWidth="1"/>
    <col min="3852" max="3853" width="0" style="49" hidden="1" customWidth="1"/>
    <col min="3854" max="3854" width="1.44140625" style="49" customWidth="1"/>
    <col min="3855" max="4096" width="11.5546875" style="49"/>
    <col min="4097" max="4097" width="1.33203125" style="49" customWidth="1"/>
    <col min="4098" max="4098" width="11.5546875" style="49"/>
    <col min="4099" max="4099" width="12.5546875" style="49" customWidth="1"/>
    <col min="4100" max="4100" width="12.88671875" style="49" customWidth="1"/>
    <col min="4101" max="4101" width="2.5546875" style="49" customWidth="1"/>
    <col min="4102" max="4103" width="11.5546875" style="49"/>
    <col min="4104" max="4104" width="26.5546875" style="49" customWidth="1"/>
    <col min="4105" max="4105" width="2.5546875" style="49" customWidth="1"/>
    <col min="4106" max="4106" width="17.5546875" style="49" customWidth="1"/>
    <col min="4107" max="4107" width="1.5546875" style="49" customWidth="1"/>
    <col min="4108" max="4109" width="0" style="49" hidden="1" customWidth="1"/>
    <col min="4110" max="4110" width="1.44140625" style="49" customWidth="1"/>
    <col min="4111" max="4352" width="11.5546875" style="49"/>
    <col min="4353" max="4353" width="1.33203125" style="49" customWidth="1"/>
    <col min="4354" max="4354" width="11.5546875" style="49"/>
    <col min="4355" max="4355" width="12.5546875" style="49" customWidth="1"/>
    <col min="4356" max="4356" width="12.88671875" style="49" customWidth="1"/>
    <col min="4357" max="4357" width="2.5546875" style="49" customWidth="1"/>
    <col min="4358" max="4359" width="11.5546875" style="49"/>
    <col min="4360" max="4360" width="26.5546875" style="49" customWidth="1"/>
    <col min="4361" max="4361" width="2.5546875" style="49" customWidth="1"/>
    <col min="4362" max="4362" width="17.5546875" style="49" customWidth="1"/>
    <col min="4363" max="4363" width="1.5546875" style="49" customWidth="1"/>
    <col min="4364" max="4365" width="0" style="49" hidden="1" customWidth="1"/>
    <col min="4366" max="4366" width="1.44140625" style="49" customWidth="1"/>
    <col min="4367" max="4608" width="11.5546875" style="49"/>
    <col min="4609" max="4609" width="1.33203125" style="49" customWidth="1"/>
    <col min="4610" max="4610" width="11.5546875" style="49"/>
    <col min="4611" max="4611" width="12.5546875" style="49" customWidth="1"/>
    <col min="4612" max="4612" width="12.88671875" style="49" customWidth="1"/>
    <col min="4613" max="4613" width="2.5546875" style="49" customWidth="1"/>
    <col min="4614" max="4615" width="11.5546875" style="49"/>
    <col min="4616" max="4616" width="26.5546875" style="49" customWidth="1"/>
    <col min="4617" max="4617" width="2.5546875" style="49" customWidth="1"/>
    <col min="4618" max="4618" width="17.5546875" style="49" customWidth="1"/>
    <col min="4619" max="4619" width="1.5546875" style="49" customWidth="1"/>
    <col min="4620" max="4621" width="0" style="49" hidden="1" customWidth="1"/>
    <col min="4622" max="4622" width="1.44140625" style="49" customWidth="1"/>
    <col min="4623" max="4864" width="11.5546875" style="49"/>
    <col min="4865" max="4865" width="1.33203125" style="49" customWidth="1"/>
    <col min="4866" max="4866" width="11.5546875" style="49"/>
    <col min="4867" max="4867" width="12.5546875" style="49" customWidth="1"/>
    <col min="4868" max="4868" width="12.88671875" style="49" customWidth="1"/>
    <col min="4869" max="4869" width="2.5546875" style="49" customWidth="1"/>
    <col min="4870" max="4871" width="11.5546875" style="49"/>
    <col min="4872" max="4872" width="26.5546875" style="49" customWidth="1"/>
    <col min="4873" max="4873" width="2.5546875" style="49" customWidth="1"/>
    <col min="4874" max="4874" width="17.5546875" style="49" customWidth="1"/>
    <col min="4875" max="4875" width="1.5546875" style="49" customWidth="1"/>
    <col min="4876" max="4877" width="0" style="49" hidden="1" customWidth="1"/>
    <col min="4878" max="4878" width="1.44140625" style="49" customWidth="1"/>
    <col min="4879" max="5120" width="11.5546875" style="49"/>
    <col min="5121" max="5121" width="1.33203125" style="49" customWidth="1"/>
    <col min="5122" max="5122" width="11.5546875" style="49"/>
    <col min="5123" max="5123" width="12.5546875" style="49" customWidth="1"/>
    <col min="5124" max="5124" width="12.88671875" style="49" customWidth="1"/>
    <col min="5125" max="5125" width="2.5546875" style="49" customWidth="1"/>
    <col min="5126" max="5127" width="11.5546875" style="49"/>
    <col min="5128" max="5128" width="26.5546875" style="49" customWidth="1"/>
    <col min="5129" max="5129" width="2.5546875" style="49" customWidth="1"/>
    <col min="5130" max="5130" width="17.5546875" style="49" customWidth="1"/>
    <col min="5131" max="5131" width="1.5546875" style="49" customWidth="1"/>
    <col min="5132" max="5133" width="0" style="49" hidden="1" customWidth="1"/>
    <col min="5134" max="5134" width="1.44140625" style="49" customWidth="1"/>
    <col min="5135" max="5376" width="11.5546875" style="49"/>
    <col min="5377" max="5377" width="1.33203125" style="49" customWidth="1"/>
    <col min="5378" max="5378" width="11.5546875" style="49"/>
    <col min="5379" max="5379" width="12.5546875" style="49" customWidth="1"/>
    <col min="5380" max="5380" width="12.88671875" style="49" customWidth="1"/>
    <col min="5381" max="5381" width="2.5546875" style="49" customWidth="1"/>
    <col min="5382" max="5383" width="11.5546875" style="49"/>
    <col min="5384" max="5384" width="26.5546875" style="49" customWidth="1"/>
    <col min="5385" max="5385" width="2.5546875" style="49" customWidth="1"/>
    <col min="5386" max="5386" width="17.5546875" style="49" customWidth="1"/>
    <col min="5387" max="5387" width="1.5546875" style="49" customWidth="1"/>
    <col min="5388" max="5389" width="0" style="49" hidden="1" customWidth="1"/>
    <col min="5390" max="5390" width="1.44140625" style="49" customWidth="1"/>
    <col min="5391" max="5632" width="11.5546875" style="49"/>
    <col min="5633" max="5633" width="1.33203125" style="49" customWidth="1"/>
    <col min="5634" max="5634" width="11.5546875" style="49"/>
    <col min="5635" max="5635" width="12.5546875" style="49" customWidth="1"/>
    <col min="5636" max="5636" width="12.88671875" style="49" customWidth="1"/>
    <col min="5637" max="5637" width="2.5546875" style="49" customWidth="1"/>
    <col min="5638" max="5639" width="11.5546875" style="49"/>
    <col min="5640" max="5640" width="26.5546875" style="49" customWidth="1"/>
    <col min="5641" max="5641" width="2.5546875" style="49" customWidth="1"/>
    <col min="5642" max="5642" width="17.5546875" style="49" customWidth="1"/>
    <col min="5643" max="5643" width="1.5546875" style="49" customWidth="1"/>
    <col min="5644" max="5645" width="0" style="49" hidden="1" customWidth="1"/>
    <col min="5646" max="5646" width="1.44140625" style="49" customWidth="1"/>
    <col min="5647" max="5888" width="11.5546875" style="49"/>
    <col min="5889" max="5889" width="1.33203125" style="49" customWidth="1"/>
    <col min="5890" max="5890" width="11.5546875" style="49"/>
    <col min="5891" max="5891" width="12.5546875" style="49" customWidth="1"/>
    <col min="5892" max="5892" width="12.88671875" style="49" customWidth="1"/>
    <col min="5893" max="5893" width="2.5546875" style="49" customWidth="1"/>
    <col min="5894" max="5895" width="11.5546875" style="49"/>
    <col min="5896" max="5896" width="26.5546875" style="49" customWidth="1"/>
    <col min="5897" max="5897" width="2.5546875" style="49" customWidth="1"/>
    <col min="5898" max="5898" width="17.5546875" style="49" customWidth="1"/>
    <col min="5899" max="5899" width="1.5546875" style="49" customWidth="1"/>
    <col min="5900" max="5901" width="0" style="49" hidden="1" customWidth="1"/>
    <col min="5902" max="5902" width="1.44140625" style="49" customWidth="1"/>
    <col min="5903" max="6144" width="11.5546875" style="49"/>
    <col min="6145" max="6145" width="1.33203125" style="49" customWidth="1"/>
    <col min="6146" max="6146" width="11.5546875" style="49"/>
    <col min="6147" max="6147" width="12.5546875" style="49" customWidth="1"/>
    <col min="6148" max="6148" width="12.88671875" style="49" customWidth="1"/>
    <col min="6149" max="6149" width="2.5546875" style="49" customWidth="1"/>
    <col min="6150" max="6151" width="11.5546875" style="49"/>
    <col min="6152" max="6152" width="26.5546875" style="49" customWidth="1"/>
    <col min="6153" max="6153" width="2.5546875" style="49" customWidth="1"/>
    <col min="6154" max="6154" width="17.5546875" style="49" customWidth="1"/>
    <col min="6155" max="6155" width="1.5546875" style="49" customWidth="1"/>
    <col min="6156" max="6157" width="0" style="49" hidden="1" customWidth="1"/>
    <col min="6158" max="6158" width="1.44140625" style="49" customWidth="1"/>
    <col min="6159" max="6400" width="11.5546875" style="49"/>
    <col min="6401" max="6401" width="1.33203125" style="49" customWidth="1"/>
    <col min="6402" max="6402" width="11.5546875" style="49"/>
    <col min="6403" max="6403" width="12.5546875" style="49" customWidth="1"/>
    <col min="6404" max="6404" width="12.88671875" style="49" customWidth="1"/>
    <col min="6405" max="6405" width="2.5546875" style="49" customWidth="1"/>
    <col min="6406" max="6407" width="11.5546875" style="49"/>
    <col min="6408" max="6408" width="26.5546875" style="49" customWidth="1"/>
    <col min="6409" max="6409" width="2.5546875" style="49" customWidth="1"/>
    <col min="6410" max="6410" width="17.5546875" style="49" customWidth="1"/>
    <col min="6411" max="6411" width="1.5546875" style="49" customWidth="1"/>
    <col min="6412" max="6413" width="0" style="49" hidden="1" customWidth="1"/>
    <col min="6414" max="6414" width="1.44140625" style="49" customWidth="1"/>
    <col min="6415" max="6656" width="11.5546875" style="49"/>
    <col min="6657" max="6657" width="1.33203125" style="49" customWidth="1"/>
    <col min="6658" max="6658" width="11.5546875" style="49"/>
    <col min="6659" max="6659" width="12.5546875" style="49" customWidth="1"/>
    <col min="6660" max="6660" width="12.88671875" style="49" customWidth="1"/>
    <col min="6661" max="6661" width="2.5546875" style="49" customWidth="1"/>
    <col min="6662" max="6663" width="11.5546875" style="49"/>
    <col min="6664" max="6664" width="26.5546875" style="49" customWidth="1"/>
    <col min="6665" max="6665" width="2.5546875" style="49" customWidth="1"/>
    <col min="6666" max="6666" width="17.5546875" style="49" customWidth="1"/>
    <col min="6667" max="6667" width="1.5546875" style="49" customWidth="1"/>
    <col min="6668" max="6669" width="0" style="49" hidden="1" customWidth="1"/>
    <col min="6670" max="6670" width="1.44140625" style="49" customWidth="1"/>
    <col min="6671" max="6912" width="11.5546875" style="49"/>
    <col min="6913" max="6913" width="1.33203125" style="49" customWidth="1"/>
    <col min="6914" max="6914" width="11.5546875" style="49"/>
    <col min="6915" max="6915" width="12.5546875" style="49" customWidth="1"/>
    <col min="6916" max="6916" width="12.88671875" style="49" customWidth="1"/>
    <col min="6917" max="6917" width="2.5546875" style="49" customWidth="1"/>
    <col min="6918" max="6919" width="11.5546875" style="49"/>
    <col min="6920" max="6920" width="26.5546875" style="49" customWidth="1"/>
    <col min="6921" max="6921" width="2.5546875" style="49" customWidth="1"/>
    <col min="6922" max="6922" width="17.5546875" style="49" customWidth="1"/>
    <col min="6923" max="6923" width="1.5546875" style="49" customWidth="1"/>
    <col min="6924" max="6925" width="0" style="49" hidden="1" customWidth="1"/>
    <col min="6926" max="6926" width="1.44140625" style="49" customWidth="1"/>
    <col min="6927" max="7168" width="11.5546875" style="49"/>
    <col min="7169" max="7169" width="1.33203125" style="49" customWidth="1"/>
    <col min="7170" max="7170" width="11.5546875" style="49"/>
    <col min="7171" max="7171" width="12.5546875" style="49" customWidth="1"/>
    <col min="7172" max="7172" width="12.88671875" style="49" customWidth="1"/>
    <col min="7173" max="7173" width="2.5546875" style="49" customWidth="1"/>
    <col min="7174" max="7175" width="11.5546875" style="49"/>
    <col min="7176" max="7176" width="26.5546875" style="49" customWidth="1"/>
    <col min="7177" max="7177" width="2.5546875" style="49" customWidth="1"/>
    <col min="7178" max="7178" width="17.5546875" style="49" customWidth="1"/>
    <col min="7179" max="7179" width="1.5546875" style="49" customWidth="1"/>
    <col min="7180" max="7181" width="0" style="49" hidden="1" customWidth="1"/>
    <col min="7182" max="7182" width="1.44140625" style="49" customWidth="1"/>
    <col min="7183" max="7424" width="11.5546875" style="49"/>
    <col min="7425" max="7425" width="1.33203125" style="49" customWidth="1"/>
    <col min="7426" max="7426" width="11.5546875" style="49"/>
    <col min="7427" max="7427" width="12.5546875" style="49" customWidth="1"/>
    <col min="7428" max="7428" width="12.88671875" style="49" customWidth="1"/>
    <col min="7429" max="7429" width="2.5546875" style="49" customWidth="1"/>
    <col min="7430" max="7431" width="11.5546875" style="49"/>
    <col min="7432" max="7432" width="26.5546875" style="49" customWidth="1"/>
    <col min="7433" max="7433" width="2.5546875" style="49" customWidth="1"/>
    <col min="7434" max="7434" width="17.5546875" style="49" customWidth="1"/>
    <col min="7435" max="7435" width="1.5546875" style="49" customWidth="1"/>
    <col min="7436" max="7437" width="0" style="49" hidden="1" customWidth="1"/>
    <col min="7438" max="7438" width="1.44140625" style="49" customWidth="1"/>
    <col min="7439" max="7680" width="11.5546875" style="49"/>
    <col min="7681" max="7681" width="1.33203125" style="49" customWidth="1"/>
    <col min="7682" max="7682" width="11.5546875" style="49"/>
    <col min="7683" max="7683" width="12.5546875" style="49" customWidth="1"/>
    <col min="7684" max="7684" width="12.88671875" style="49" customWidth="1"/>
    <col min="7685" max="7685" width="2.5546875" style="49" customWidth="1"/>
    <col min="7686" max="7687" width="11.5546875" style="49"/>
    <col min="7688" max="7688" width="26.5546875" style="49" customWidth="1"/>
    <col min="7689" max="7689" width="2.5546875" style="49" customWidth="1"/>
    <col min="7690" max="7690" width="17.5546875" style="49" customWidth="1"/>
    <col min="7691" max="7691" width="1.5546875" style="49" customWidth="1"/>
    <col min="7692" max="7693" width="0" style="49" hidden="1" customWidth="1"/>
    <col min="7694" max="7694" width="1.44140625" style="49" customWidth="1"/>
    <col min="7695" max="7936" width="11.5546875" style="49"/>
    <col min="7937" max="7937" width="1.33203125" style="49" customWidth="1"/>
    <col min="7938" max="7938" width="11.5546875" style="49"/>
    <col min="7939" max="7939" width="12.5546875" style="49" customWidth="1"/>
    <col min="7940" max="7940" width="12.88671875" style="49" customWidth="1"/>
    <col min="7941" max="7941" width="2.5546875" style="49" customWidth="1"/>
    <col min="7942" max="7943" width="11.5546875" style="49"/>
    <col min="7944" max="7944" width="26.5546875" style="49" customWidth="1"/>
    <col min="7945" max="7945" width="2.5546875" style="49" customWidth="1"/>
    <col min="7946" max="7946" width="17.5546875" style="49" customWidth="1"/>
    <col min="7947" max="7947" width="1.5546875" style="49" customWidth="1"/>
    <col min="7948" max="7949" width="0" style="49" hidden="1" customWidth="1"/>
    <col min="7950" max="7950" width="1.44140625" style="49" customWidth="1"/>
    <col min="7951" max="8192" width="11.5546875" style="49"/>
    <col min="8193" max="8193" width="1.33203125" style="49" customWidth="1"/>
    <col min="8194" max="8194" width="11.5546875" style="49"/>
    <col min="8195" max="8195" width="12.5546875" style="49" customWidth="1"/>
    <col min="8196" max="8196" width="12.88671875" style="49" customWidth="1"/>
    <col min="8197" max="8197" width="2.5546875" style="49" customWidth="1"/>
    <col min="8198" max="8199" width="11.5546875" style="49"/>
    <col min="8200" max="8200" width="26.5546875" style="49" customWidth="1"/>
    <col min="8201" max="8201" width="2.5546875" style="49" customWidth="1"/>
    <col min="8202" max="8202" width="17.5546875" style="49" customWidth="1"/>
    <col min="8203" max="8203" width="1.5546875" style="49" customWidth="1"/>
    <col min="8204" max="8205" width="0" style="49" hidden="1" customWidth="1"/>
    <col min="8206" max="8206" width="1.44140625" style="49" customWidth="1"/>
    <col min="8207" max="8448" width="11.5546875" style="49"/>
    <col min="8449" max="8449" width="1.33203125" style="49" customWidth="1"/>
    <col min="8450" max="8450" width="11.5546875" style="49"/>
    <col min="8451" max="8451" width="12.5546875" style="49" customWidth="1"/>
    <col min="8452" max="8452" width="12.88671875" style="49" customWidth="1"/>
    <col min="8453" max="8453" width="2.5546875" style="49" customWidth="1"/>
    <col min="8454" max="8455" width="11.5546875" style="49"/>
    <col min="8456" max="8456" width="26.5546875" style="49" customWidth="1"/>
    <col min="8457" max="8457" width="2.5546875" style="49" customWidth="1"/>
    <col min="8458" max="8458" width="17.5546875" style="49" customWidth="1"/>
    <col min="8459" max="8459" width="1.5546875" style="49" customWidth="1"/>
    <col min="8460" max="8461" width="0" style="49" hidden="1" customWidth="1"/>
    <col min="8462" max="8462" width="1.44140625" style="49" customWidth="1"/>
    <col min="8463" max="8704" width="11.5546875" style="49"/>
    <col min="8705" max="8705" width="1.33203125" style="49" customWidth="1"/>
    <col min="8706" max="8706" width="11.5546875" style="49"/>
    <col min="8707" max="8707" width="12.5546875" style="49" customWidth="1"/>
    <col min="8708" max="8708" width="12.88671875" style="49" customWidth="1"/>
    <col min="8709" max="8709" width="2.5546875" style="49" customWidth="1"/>
    <col min="8710" max="8711" width="11.5546875" style="49"/>
    <col min="8712" max="8712" width="26.5546875" style="49" customWidth="1"/>
    <col min="8713" max="8713" width="2.5546875" style="49" customWidth="1"/>
    <col min="8714" max="8714" width="17.5546875" style="49" customWidth="1"/>
    <col min="8715" max="8715" width="1.5546875" style="49" customWidth="1"/>
    <col min="8716" max="8717" width="0" style="49" hidden="1" customWidth="1"/>
    <col min="8718" max="8718" width="1.44140625" style="49" customWidth="1"/>
    <col min="8719" max="8960" width="11.5546875" style="49"/>
    <col min="8961" max="8961" width="1.33203125" style="49" customWidth="1"/>
    <col min="8962" max="8962" width="11.5546875" style="49"/>
    <col min="8963" max="8963" width="12.5546875" style="49" customWidth="1"/>
    <col min="8964" max="8964" width="12.88671875" style="49" customWidth="1"/>
    <col min="8965" max="8965" width="2.5546875" style="49" customWidth="1"/>
    <col min="8966" max="8967" width="11.5546875" style="49"/>
    <col min="8968" max="8968" width="26.5546875" style="49" customWidth="1"/>
    <col min="8969" max="8969" width="2.5546875" style="49" customWidth="1"/>
    <col min="8970" max="8970" width="17.5546875" style="49" customWidth="1"/>
    <col min="8971" max="8971" width="1.5546875" style="49" customWidth="1"/>
    <col min="8972" max="8973" width="0" style="49" hidden="1" customWidth="1"/>
    <col min="8974" max="8974" width="1.44140625" style="49" customWidth="1"/>
    <col min="8975" max="9216" width="11.5546875" style="49"/>
    <col min="9217" max="9217" width="1.33203125" style="49" customWidth="1"/>
    <col min="9218" max="9218" width="11.5546875" style="49"/>
    <col min="9219" max="9219" width="12.5546875" style="49" customWidth="1"/>
    <col min="9220" max="9220" width="12.88671875" style="49" customWidth="1"/>
    <col min="9221" max="9221" width="2.5546875" style="49" customWidth="1"/>
    <col min="9222" max="9223" width="11.5546875" style="49"/>
    <col min="9224" max="9224" width="26.5546875" style="49" customWidth="1"/>
    <col min="9225" max="9225" width="2.5546875" style="49" customWidth="1"/>
    <col min="9226" max="9226" width="17.5546875" style="49" customWidth="1"/>
    <col min="9227" max="9227" width="1.5546875" style="49" customWidth="1"/>
    <col min="9228" max="9229" width="0" style="49" hidden="1" customWidth="1"/>
    <col min="9230" max="9230" width="1.44140625" style="49" customWidth="1"/>
    <col min="9231" max="9472" width="11.5546875" style="49"/>
    <col min="9473" max="9473" width="1.33203125" style="49" customWidth="1"/>
    <col min="9474" max="9474" width="11.5546875" style="49"/>
    <col min="9475" max="9475" width="12.5546875" style="49" customWidth="1"/>
    <col min="9476" max="9476" width="12.88671875" style="49" customWidth="1"/>
    <col min="9477" max="9477" width="2.5546875" style="49" customWidth="1"/>
    <col min="9478" max="9479" width="11.5546875" style="49"/>
    <col min="9480" max="9480" width="26.5546875" style="49" customWidth="1"/>
    <col min="9481" max="9481" width="2.5546875" style="49" customWidth="1"/>
    <col min="9482" max="9482" width="17.5546875" style="49" customWidth="1"/>
    <col min="9483" max="9483" width="1.5546875" style="49" customWidth="1"/>
    <col min="9484" max="9485" width="0" style="49" hidden="1" customWidth="1"/>
    <col min="9486" max="9486" width="1.44140625" style="49" customWidth="1"/>
    <col min="9487" max="9728" width="11.5546875" style="49"/>
    <col min="9729" max="9729" width="1.33203125" style="49" customWidth="1"/>
    <col min="9730" max="9730" width="11.5546875" style="49"/>
    <col min="9731" max="9731" width="12.5546875" style="49" customWidth="1"/>
    <col min="9732" max="9732" width="12.88671875" style="49" customWidth="1"/>
    <col min="9733" max="9733" width="2.5546875" style="49" customWidth="1"/>
    <col min="9734" max="9735" width="11.5546875" style="49"/>
    <col min="9736" max="9736" width="26.5546875" style="49" customWidth="1"/>
    <col min="9737" max="9737" width="2.5546875" style="49" customWidth="1"/>
    <col min="9738" max="9738" width="17.5546875" style="49" customWidth="1"/>
    <col min="9739" max="9739" width="1.5546875" style="49" customWidth="1"/>
    <col min="9740" max="9741" width="0" style="49" hidden="1" customWidth="1"/>
    <col min="9742" max="9742" width="1.44140625" style="49" customWidth="1"/>
    <col min="9743" max="9984" width="11.5546875" style="49"/>
    <col min="9985" max="9985" width="1.33203125" style="49" customWidth="1"/>
    <col min="9986" max="9986" width="11.5546875" style="49"/>
    <col min="9987" max="9987" width="12.5546875" style="49" customWidth="1"/>
    <col min="9988" max="9988" width="12.88671875" style="49" customWidth="1"/>
    <col min="9989" max="9989" width="2.5546875" style="49" customWidth="1"/>
    <col min="9990" max="9991" width="11.5546875" style="49"/>
    <col min="9992" max="9992" width="26.5546875" style="49" customWidth="1"/>
    <col min="9993" max="9993" width="2.5546875" style="49" customWidth="1"/>
    <col min="9994" max="9994" width="17.5546875" style="49" customWidth="1"/>
    <col min="9995" max="9995" width="1.5546875" style="49" customWidth="1"/>
    <col min="9996" max="9997" width="0" style="49" hidden="1" customWidth="1"/>
    <col min="9998" max="9998" width="1.44140625" style="49" customWidth="1"/>
    <col min="9999" max="10240" width="11.5546875" style="49"/>
    <col min="10241" max="10241" width="1.33203125" style="49" customWidth="1"/>
    <col min="10242" max="10242" width="11.5546875" style="49"/>
    <col min="10243" max="10243" width="12.5546875" style="49" customWidth="1"/>
    <col min="10244" max="10244" width="12.88671875" style="49" customWidth="1"/>
    <col min="10245" max="10245" width="2.5546875" style="49" customWidth="1"/>
    <col min="10246" max="10247" width="11.5546875" style="49"/>
    <col min="10248" max="10248" width="26.5546875" style="49" customWidth="1"/>
    <col min="10249" max="10249" width="2.5546875" style="49" customWidth="1"/>
    <col min="10250" max="10250" width="17.5546875" style="49" customWidth="1"/>
    <col min="10251" max="10251" width="1.5546875" style="49" customWidth="1"/>
    <col min="10252" max="10253" width="0" style="49" hidden="1" customWidth="1"/>
    <col min="10254" max="10254" width="1.44140625" style="49" customWidth="1"/>
    <col min="10255" max="10496" width="11.5546875" style="49"/>
    <col min="10497" max="10497" width="1.33203125" style="49" customWidth="1"/>
    <col min="10498" max="10498" width="11.5546875" style="49"/>
    <col min="10499" max="10499" width="12.5546875" style="49" customWidth="1"/>
    <col min="10500" max="10500" width="12.88671875" style="49" customWidth="1"/>
    <col min="10501" max="10501" width="2.5546875" style="49" customWidth="1"/>
    <col min="10502" max="10503" width="11.5546875" style="49"/>
    <col min="10504" max="10504" width="26.5546875" style="49" customWidth="1"/>
    <col min="10505" max="10505" width="2.5546875" style="49" customWidth="1"/>
    <col min="10506" max="10506" width="17.5546875" style="49" customWidth="1"/>
    <col min="10507" max="10507" width="1.5546875" style="49" customWidth="1"/>
    <col min="10508" max="10509" width="0" style="49" hidden="1" customWidth="1"/>
    <col min="10510" max="10510" width="1.44140625" style="49" customWidth="1"/>
    <col min="10511" max="10752" width="11.5546875" style="49"/>
    <col min="10753" max="10753" width="1.33203125" style="49" customWidth="1"/>
    <col min="10754" max="10754" width="11.5546875" style="49"/>
    <col min="10755" max="10755" width="12.5546875" style="49" customWidth="1"/>
    <col min="10756" max="10756" width="12.88671875" style="49" customWidth="1"/>
    <col min="10757" max="10757" width="2.5546875" style="49" customWidth="1"/>
    <col min="10758" max="10759" width="11.5546875" style="49"/>
    <col min="10760" max="10760" width="26.5546875" style="49" customWidth="1"/>
    <col min="10761" max="10761" width="2.5546875" style="49" customWidth="1"/>
    <col min="10762" max="10762" width="17.5546875" style="49" customWidth="1"/>
    <col min="10763" max="10763" width="1.5546875" style="49" customWidth="1"/>
    <col min="10764" max="10765" width="0" style="49" hidden="1" customWidth="1"/>
    <col min="10766" max="10766" width="1.44140625" style="49" customWidth="1"/>
    <col min="10767" max="11008" width="11.5546875" style="49"/>
    <col min="11009" max="11009" width="1.33203125" style="49" customWidth="1"/>
    <col min="11010" max="11010" width="11.5546875" style="49"/>
    <col min="11011" max="11011" width="12.5546875" style="49" customWidth="1"/>
    <col min="11012" max="11012" width="12.88671875" style="49" customWidth="1"/>
    <col min="11013" max="11013" width="2.5546875" style="49" customWidth="1"/>
    <col min="11014" max="11015" width="11.5546875" style="49"/>
    <col min="11016" max="11016" width="26.5546875" style="49" customWidth="1"/>
    <col min="11017" max="11017" width="2.5546875" style="49" customWidth="1"/>
    <col min="11018" max="11018" width="17.5546875" style="49" customWidth="1"/>
    <col min="11019" max="11019" width="1.5546875" style="49" customWidth="1"/>
    <col min="11020" max="11021" width="0" style="49" hidden="1" customWidth="1"/>
    <col min="11022" max="11022" width="1.44140625" style="49" customWidth="1"/>
    <col min="11023" max="11264" width="11.5546875" style="49"/>
    <col min="11265" max="11265" width="1.33203125" style="49" customWidth="1"/>
    <col min="11266" max="11266" width="11.5546875" style="49"/>
    <col min="11267" max="11267" width="12.5546875" style="49" customWidth="1"/>
    <col min="11268" max="11268" width="12.88671875" style="49" customWidth="1"/>
    <col min="11269" max="11269" width="2.5546875" style="49" customWidth="1"/>
    <col min="11270" max="11271" width="11.5546875" style="49"/>
    <col min="11272" max="11272" width="26.5546875" style="49" customWidth="1"/>
    <col min="11273" max="11273" width="2.5546875" style="49" customWidth="1"/>
    <col min="11274" max="11274" width="17.5546875" style="49" customWidth="1"/>
    <col min="11275" max="11275" width="1.5546875" style="49" customWidth="1"/>
    <col min="11276" max="11277" width="0" style="49" hidden="1" customWidth="1"/>
    <col min="11278" max="11278" width="1.44140625" style="49" customWidth="1"/>
    <col min="11279" max="11520" width="11.5546875" style="49"/>
    <col min="11521" max="11521" width="1.33203125" style="49" customWidth="1"/>
    <col min="11522" max="11522" width="11.5546875" style="49"/>
    <col min="11523" max="11523" width="12.5546875" style="49" customWidth="1"/>
    <col min="11524" max="11524" width="12.88671875" style="49" customWidth="1"/>
    <col min="11525" max="11525" width="2.5546875" style="49" customWidth="1"/>
    <col min="11526" max="11527" width="11.5546875" style="49"/>
    <col min="11528" max="11528" width="26.5546875" style="49" customWidth="1"/>
    <col min="11529" max="11529" width="2.5546875" style="49" customWidth="1"/>
    <col min="11530" max="11530" width="17.5546875" style="49" customWidth="1"/>
    <col min="11531" max="11531" width="1.5546875" style="49" customWidth="1"/>
    <col min="11532" max="11533" width="0" style="49" hidden="1" customWidth="1"/>
    <col min="11534" max="11534" width="1.44140625" style="49" customWidth="1"/>
    <col min="11535" max="11776" width="11.5546875" style="49"/>
    <col min="11777" max="11777" width="1.33203125" style="49" customWidth="1"/>
    <col min="11778" max="11778" width="11.5546875" style="49"/>
    <col min="11779" max="11779" width="12.5546875" style="49" customWidth="1"/>
    <col min="11780" max="11780" width="12.88671875" style="49" customWidth="1"/>
    <col min="11781" max="11781" width="2.5546875" style="49" customWidth="1"/>
    <col min="11782" max="11783" width="11.5546875" style="49"/>
    <col min="11784" max="11784" width="26.5546875" style="49" customWidth="1"/>
    <col min="11785" max="11785" width="2.5546875" style="49" customWidth="1"/>
    <col min="11786" max="11786" width="17.5546875" style="49" customWidth="1"/>
    <col min="11787" max="11787" width="1.5546875" style="49" customWidth="1"/>
    <col min="11788" max="11789" width="0" style="49" hidden="1" customWidth="1"/>
    <col min="11790" max="11790" width="1.44140625" style="49" customWidth="1"/>
    <col min="11791" max="12032" width="11.5546875" style="49"/>
    <col min="12033" max="12033" width="1.33203125" style="49" customWidth="1"/>
    <col min="12034" max="12034" width="11.5546875" style="49"/>
    <col min="12035" max="12035" width="12.5546875" style="49" customWidth="1"/>
    <col min="12036" max="12036" width="12.88671875" style="49" customWidth="1"/>
    <col min="12037" max="12037" width="2.5546875" style="49" customWidth="1"/>
    <col min="12038" max="12039" width="11.5546875" style="49"/>
    <col min="12040" max="12040" width="26.5546875" style="49" customWidth="1"/>
    <col min="12041" max="12041" width="2.5546875" style="49" customWidth="1"/>
    <col min="12042" max="12042" width="17.5546875" style="49" customWidth="1"/>
    <col min="12043" max="12043" width="1.5546875" style="49" customWidth="1"/>
    <col min="12044" max="12045" width="0" style="49" hidden="1" customWidth="1"/>
    <col min="12046" max="12046" width="1.44140625" style="49" customWidth="1"/>
    <col min="12047" max="12288" width="11.5546875" style="49"/>
    <col min="12289" max="12289" width="1.33203125" style="49" customWidth="1"/>
    <col min="12290" max="12290" width="11.5546875" style="49"/>
    <col min="12291" max="12291" width="12.5546875" style="49" customWidth="1"/>
    <col min="12292" max="12292" width="12.88671875" style="49" customWidth="1"/>
    <col min="12293" max="12293" width="2.5546875" style="49" customWidth="1"/>
    <col min="12294" max="12295" width="11.5546875" style="49"/>
    <col min="12296" max="12296" width="26.5546875" style="49" customWidth="1"/>
    <col min="12297" max="12297" width="2.5546875" style="49" customWidth="1"/>
    <col min="12298" max="12298" width="17.5546875" style="49" customWidth="1"/>
    <col min="12299" max="12299" width="1.5546875" style="49" customWidth="1"/>
    <col min="12300" max="12301" width="0" style="49" hidden="1" customWidth="1"/>
    <col min="12302" max="12302" width="1.44140625" style="49" customWidth="1"/>
    <col min="12303" max="12544" width="11.5546875" style="49"/>
    <col min="12545" max="12545" width="1.33203125" style="49" customWidth="1"/>
    <col min="12546" max="12546" width="11.5546875" style="49"/>
    <col min="12547" max="12547" width="12.5546875" style="49" customWidth="1"/>
    <col min="12548" max="12548" width="12.88671875" style="49" customWidth="1"/>
    <col min="12549" max="12549" width="2.5546875" style="49" customWidth="1"/>
    <col min="12550" max="12551" width="11.5546875" style="49"/>
    <col min="12552" max="12552" width="26.5546875" style="49" customWidth="1"/>
    <col min="12553" max="12553" width="2.5546875" style="49" customWidth="1"/>
    <col min="12554" max="12554" width="17.5546875" style="49" customWidth="1"/>
    <col min="12555" max="12555" width="1.5546875" style="49" customWidth="1"/>
    <col min="12556" max="12557" width="0" style="49" hidden="1" customWidth="1"/>
    <col min="12558" max="12558" width="1.44140625" style="49" customWidth="1"/>
    <col min="12559" max="12800" width="11.5546875" style="49"/>
    <col min="12801" max="12801" width="1.33203125" style="49" customWidth="1"/>
    <col min="12802" max="12802" width="11.5546875" style="49"/>
    <col min="12803" max="12803" width="12.5546875" style="49" customWidth="1"/>
    <col min="12804" max="12804" width="12.88671875" style="49" customWidth="1"/>
    <col min="12805" max="12805" width="2.5546875" style="49" customWidth="1"/>
    <col min="12806" max="12807" width="11.5546875" style="49"/>
    <col min="12808" max="12808" width="26.5546875" style="49" customWidth="1"/>
    <col min="12809" max="12809" width="2.5546875" style="49" customWidth="1"/>
    <col min="12810" max="12810" width="17.5546875" style="49" customWidth="1"/>
    <col min="12811" max="12811" width="1.5546875" style="49" customWidth="1"/>
    <col min="12812" max="12813" width="0" style="49" hidden="1" customWidth="1"/>
    <col min="12814" max="12814" width="1.44140625" style="49" customWidth="1"/>
    <col min="12815" max="13056" width="11.5546875" style="49"/>
    <col min="13057" max="13057" width="1.33203125" style="49" customWidth="1"/>
    <col min="13058" max="13058" width="11.5546875" style="49"/>
    <col min="13059" max="13059" width="12.5546875" style="49" customWidth="1"/>
    <col min="13060" max="13060" width="12.88671875" style="49" customWidth="1"/>
    <col min="13061" max="13061" width="2.5546875" style="49" customWidth="1"/>
    <col min="13062" max="13063" width="11.5546875" style="49"/>
    <col min="13064" max="13064" width="26.5546875" style="49" customWidth="1"/>
    <col min="13065" max="13065" width="2.5546875" style="49" customWidth="1"/>
    <col min="13066" max="13066" width="17.5546875" style="49" customWidth="1"/>
    <col min="13067" max="13067" width="1.5546875" style="49" customWidth="1"/>
    <col min="13068" max="13069" width="0" style="49" hidden="1" customWidth="1"/>
    <col min="13070" max="13070" width="1.44140625" style="49" customWidth="1"/>
    <col min="13071" max="13312" width="11.5546875" style="49"/>
    <col min="13313" max="13313" width="1.33203125" style="49" customWidth="1"/>
    <col min="13314" max="13314" width="11.5546875" style="49"/>
    <col min="13315" max="13315" width="12.5546875" style="49" customWidth="1"/>
    <col min="13316" max="13316" width="12.88671875" style="49" customWidth="1"/>
    <col min="13317" max="13317" width="2.5546875" style="49" customWidth="1"/>
    <col min="13318" max="13319" width="11.5546875" style="49"/>
    <col min="13320" max="13320" width="26.5546875" style="49" customWidth="1"/>
    <col min="13321" max="13321" width="2.5546875" style="49" customWidth="1"/>
    <col min="13322" max="13322" width="17.5546875" style="49" customWidth="1"/>
    <col min="13323" max="13323" width="1.5546875" style="49" customWidth="1"/>
    <col min="13324" max="13325" width="0" style="49" hidden="1" customWidth="1"/>
    <col min="13326" max="13326" width="1.44140625" style="49" customWidth="1"/>
    <col min="13327" max="13568" width="11.5546875" style="49"/>
    <col min="13569" max="13569" width="1.33203125" style="49" customWidth="1"/>
    <col min="13570" max="13570" width="11.5546875" style="49"/>
    <col min="13571" max="13571" width="12.5546875" style="49" customWidth="1"/>
    <col min="13572" max="13572" width="12.88671875" style="49" customWidth="1"/>
    <col min="13573" max="13573" width="2.5546875" style="49" customWidth="1"/>
    <col min="13574" max="13575" width="11.5546875" style="49"/>
    <col min="13576" max="13576" width="26.5546875" style="49" customWidth="1"/>
    <col min="13577" max="13577" width="2.5546875" style="49" customWidth="1"/>
    <col min="13578" max="13578" width="17.5546875" style="49" customWidth="1"/>
    <col min="13579" max="13579" width="1.5546875" style="49" customWidth="1"/>
    <col min="13580" max="13581" width="0" style="49" hidden="1" customWidth="1"/>
    <col min="13582" max="13582" width="1.44140625" style="49" customWidth="1"/>
    <col min="13583" max="13824" width="11.5546875" style="49"/>
    <col min="13825" max="13825" width="1.33203125" style="49" customWidth="1"/>
    <col min="13826" max="13826" width="11.5546875" style="49"/>
    <col min="13827" max="13827" width="12.5546875" style="49" customWidth="1"/>
    <col min="13828" max="13828" width="12.88671875" style="49" customWidth="1"/>
    <col min="13829" max="13829" width="2.5546875" style="49" customWidth="1"/>
    <col min="13830" max="13831" width="11.5546875" style="49"/>
    <col min="13832" max="13832" width="26.5546875" style="49" customWidth="1"/>
    <col min="13833" max="13833" width="2.5546875" style="49" customWidth="1"/>
    <col min="13834" max="13834" width="17.5546875" style="49" customWidth="1"/>
    <col min="13835" max="13835" width="1.5546875" style="49" customWidth="1"/>
    <col min="13836" max="13837" width="0" style="49" hidden="1" customWidth="1"/>
    <col min="13838" max="13838" width="1.44140625" style="49" customWidth="1"/>
    <col min="13839" max="14080" width="11.5546875" style="49"/>
    <col min="14081" max="14081" width="1.33203125" style="49" customWidth="1"/>
    <col min="14082" max="14082" width="11.5546875" style="49"/>
    <col min="14083" max="14083" width="12.5546875" style="49" customWidth="1"/>
    <col min="14084" max="14084" width="12.88671875" style="49" customWidth="1"/>
    <col min="14085" max="14085" width="2.5546875" style="49" customWidth="1"/>
    <col min="14086" max="14087" width="11.5546875" style="49"/>
    <col min="14088" max="14088" width="26.5546875" style="49" customWidth="1"/>
    <col min="14089" max="14089" width="2.5546875" style="49" customWidth="1"/>
    <col min="14090" max="14090" width="17.5546875" style="49" customWidth="1"/>
    <col min="14091" max="14091" width="1.5546875" style="49" customWidth="1"/>
    <col min="14092" max="14093" width="0" style="49" hidden="1" customWidth="1"/>
    <col min="14094" max="14094" width="1.44140625" style="49" customWidth="1"/>
    <col min="14095" max="14336" width="11.5546875" style="49"/>
    <col min="14337" max="14337" width="1.33203125" style="49" customWidth="1"/>
    <col min="14338" max="14338" width="11.5546875" style="49"/>
    <col min="14339" max="14339" width="12.5546875" style="49" customWidth="1"/>
    <col min="14340" max="14340" width="12.88671875" style="49" customWidth="1"/>
    <col min="14341" max="14341" width="2.5546875" style="49" customWidth="1"/>
    <col min="14342" max="14343" width="11.5546875" style="49"/>
    <col min="14344" max="14344" width="26.5546875" style="49" customWidth="1"/>
    <col min="14345" max="14345" width="2.5546875" style="49" customWidth="1"/>
    <col min="14346" max="14346" width="17.5546875" style="49" customWidth="1"/>
    <col min="14347" max="14347" width="1.5546875" style="49" customWidth="1"/>
    <col min="14348" max="14349" width="0" style="49" hidden="1" customWidth="1"/>
    <col min="14350" max="14350" width="1.44140625" style="49" customWidth="1"/>
    <col min="14351" max="14592" width="11.5546875" style="49"/>
    <col min="14593" max="14593" width="1.33203125" style="49" customWidth="1"/>
    <col min="14594" max="14594" width="11.5546875" style="49"/>
    <col min="14595" max="14595" width="12.5546875" style="49" customWidth="1"/>
    <col min="14596" max="14596" width="12.88671875" style="49" customWidth="1"/>
    <col min="14597" max="14597" width="2.5546875" style="49" customWidth="1"/>
    <col min="14598" max="14599" width="11.5546875" style="49"/>
    <col min="14600" max="14600" width="26.5546875" style="49" customWidth="1"/>
    <col min="14601" max="14601" width="2.5546875" style="49" customWidth="1"/>
    <col min="14602" max="14602" width="17.5546875" style="49" customWidth="1"/>
    <col min="14603" max="14603" width="1.5546875" style="49" customWidth="1"/>
    <col min="14604" max="14605" width="0" style="49" hidden="1" customWidth="1"/>
    <col min="14606" max="14606" width="1.44140625" style="49" customWidth="1"/>
    <col min="14607" max="14848" width="11.5546875" style="49"/>
    <col min="14849" max="14849" width="1.33203125" style="49" customWidth="1"/>
    <col min="14850" max="14850" width="11.5546875" style="49"/>
    <col min="14851" max="14851" width="12.5546875" style="49" customWidth="1"/>
    <col min="14852" max="14852" width="12.88671875" style="49" customWidth="1"/>
    <col min="14853" max="14853" width="2.5546875" style="49" customWidth="1"/>
    <col min="14854" max="14855" width="11.5546875" style="49"/>
    <col min="14856" max="14856" width="26.5546875" style="49" customWidth="1"/>
    <col min="14857" max="14857" width="2.5546875" style="49" customWidth="1"/>
    <col min="14858" max="14858" width="17.5546875" style="49" customWidth="1"/>
    <col min="14859" max="14859" width="1.5546875" style="49" customWidth="1"/>
    <col min="14860" max="14861" width="0" style="49" hidden="1" customWidth="1"/>
    <col min="14862" max="14862" width="1.44140625" style="49" customWidth="1"/>
    <col min="14863" max="15104" width="11.5546875" style="49"/>
    <col min="15105" max="15105" width="1.33203125" style="49" customWidth="1"/>
    <col min="15106" max="15106" width="11.5546875" style="49"/>
    <col min="15107" max="15107" width="12.5546875" style="49" customWidth="1"/>
    <col min="15108" max="15108" width="12.88671875" style="49" customWidth="1"/>
    <col min="15109" max="15109" width="2.5546875" style="49" customWidth="1"/>
    <col min="15110" max="15111" width="11.5546875" style="49"/>
    <col min="15112" max="15112" width="26.5546875" style="49" customWidth="1"/>
    <col min="15113" max="15113" width="2.5546875" style="49" customWidth="1"/>
    <col min="15114" max="15114" width="17.5546875" style="49" customWidth="1"/>
    <col min="15115" max="15115" width="1.5546875" style="49" customWidth="1"/>
    <col min="15116" max="15117" width="0" style="49" hidden="1" customWidth="1"/>
    <col min="15118" max="15118" width="1.44140625" style="49" customWidth="1"/>
    <col min="15119" max="15360" width="11.5546875" style="49"/>
    <col min="15361" max="15361" width="1.33203125" style="49" customWidth="1"/>
    <col min="15362" max="15362" width="11.5546875" style="49"/>
    <col min="15363" max="15363" width="12.5546875" style="49" customWidth="1"/>
    <col min="15364" max="15364" width="12.88671875" style="49" customWidth="1"/>
    <col min="15365" max="15365" width="2.5546875" style="49" customWidth="1"/>
    <col min="15366" max="15367" width="11.5546875" style="49"/>
    <col min="15368" max="15368" width="26.5546875" style="49" customWidth="1"/>
    <col min="15369" max="15369" width="2.5546875" style="49" customWidth="1"/>
    <col min="15370" max="15370" width="17.5546875" style="49" customWidth="1"/>
    <col min="15371" max="15371" width="1.5546875" style="49" customWidth="1"/>
    <col min="15372" max="15373" width="0" style="49" hidden="1" customWidth="1"/>
    <col min="15374" max="15374" width="1.44140625" style="49" customWidth="1"/>
    <col min="15375" max="15616" width="11.5546875" style="49"/>
    <col min="15617" max="15617" width="1.33203125" style="49" customWidth="1"/>
    <col min="15618" max="15618" width="11.5546875" style="49"/>
    <col min="15619" max="15619" width="12.5546875" style="49" customWidth="1"/>
    <col min="15620" max="15620" width="12.88671875" style="49" customWidth="1"/>
    <col min="15621" max="15621" width="2.5546875" style="49" customWidth="1"/>
    <col min="15622" max="15623" width="11.5546875" style="49"/>
    <col min="15624" max="15624" width="26.5546875" style="49" customWidth="1"/>
    <col min="15625" max="15625" width="2.5546875" style="49" customWidth="1"/>
    <col min="15626" max="15626" width="17.5546875" style="49" customWidth="1"/>
    <col min="15627" max="15627" width="1.5546875" style="49" customWidth="1"/>
    <col min="15628" max="15629" width="0" style="49" hidden="1" customWidth="1"/>
    <col min="15630" max="15630" width="1.44140625" style="49" customWidth="1"/>
    <col min="15631" max="15872" width="11.5546875" style="49"/>
    <col min="15873" max="15873" width="1.33203125" style="49" customWidth="1"/>
    <col min="15874" max="15874" width="11.5546875" style="49"/>
    <col min="15875" max="15875" width="12.5546875" style="49" customWidth="1"/>
    <col min="15876" max="15876" width="12.88671875" style="49" customWidth="1"/>
    <col min="15877" max="15877" width="2.5546875" style="49" customWidth="1"/>
    <col min="15878" max="15879" width="11.5546875" style="49"/>
    <col min="15880" max="15880" width="26.5546875" style="49" customWidth="1"/>
    <col min="15881" max="15881" width="2.5546875" style="49" customWidth="1"/>
    <col min="15882" max="15882" width="17.5546875" style="49" customWidth="1"/>
    <col min="15883" max="15883" width="1.5546875" style="49" customWidth="1"/>
    <col min="15884" max="15885" width="0" style="49" hidden="1" customWidth="1"/>
    <col min="15886" max="15886" width="1.44140625" style="49" customWidth="1"/>
    <col min="15887" max="16128" width="11.5546875" style="49"/>
    <col min="16129" max="16129" width="1.33203125" style="49" customWidth="1"/>
    <col min="16130" max="16130" width="11.5546875" style="49"/>
    <col min="16131" max="16131" width="12.5546875" style="49" customWidth="1"/>
    <col min="16132" max="16132" width="12.88671875" style="49" customWidth="1"/>
    <col min="16133" max="16133" width="2.5546875" style="49" customWidth="1"/>
    <col min="16134" max="16135" width="11.5546875" style="49"/>
    <col min="16136" max="16136" width="26.5546875" style="49" customWidth="1"/>
    <col min="16137" max="16137" width="2.5546875" style="49" customWidth="1"/>
    <col min="16138" max="16138" width="17.5546875" style="49" customWidth="1"/>
    <col min="16139" max="16139" width="1.5546875" style="49" customWidth="1"/>
    <col min="16140" max="16141" width="0" style="49" hidden="1" customWidth="1"/>
    <col min="16142" max="16142" width="1.44140625" style="49" customWidth="1"/>
    <col min="16143" max="16382" width="11.5546875" style="49"/>
    <col min="16383" max="16384" width="11.44140625" style="49" customWidth="1"/>
  </cols>
  <sheetData>
    <row r="1" spans="2:14" ht="5.25" customHeight="1" thickBot="1" x14ac:dyDescent="0.3"/>
    <row r="2" spans="2:14" ht="8.25" customHeight="1" thickTop="1" thickBot="1" x14ac:dyDescent="0.3">
      <c r="B2" s="50"/>
      <c r="C2" s="51"/>
      <c r="D2" s="51"/>
      <c r="E2" s="51"/>
      <c r="F2" s="51"/>
      <c r="G2" s="51"/>
      <c r="H2" s="51"/>
      <c r="I2" s="51"/>
      <c r="J2" s="51"/>
      <c r="K2" s="51"/>
      <c r="L2" s="51"/>
      <c r="M2" s="51"/>
      <c r="N2" s="52"/>
    </row>
    <row r="3" spans="2:14" ht="27" customHeight="1" x14ac:dyDescent="0.25">
      <c r="B3" s="53"/>
      <c r="C3" s="172" t="s">
        <v>142</v>
      </c>
      <c r="D3" s="173"/>
      <c r="E3" s="173"/>
      <c r="F3" s="173"/>
      <c r="G3" s="173"/>
      <c r="H3" s="173"/>
      <c r="I3" s="173"/>
      <c r="J3" s="173"/>
      <c r="K3" s="173"/>
      <c r="L3" s="173"/>
      <c r="M3" s="174"/>
      <c r="N3" s="54"/>
    </row>
    <row r="4" spans="2:14" s="57" customFormat="1" ht="20.25" customHeight="1" x14ac:dyDescent="0.35">
      <c r="B4" s="55"/>
      <c r="C4" s="175" t="s">
        <v>143</v>
      </c>
      <c r="D4" s="176"/>
      <c r="E4" s="176"/>
      <c r="F4" s="176"/>
      <c r="G4" s="176"/>
      <c r="H4" s="176"/>
      <c r="I4" s="176"/>
      <c r="J4" s="176"/>
      <c r="K4" s="176"/>
      <c r="L4" s="176"/>
      <c r="M4" s="177"/>
      <c r="N4" s="56"/>
    </row>
    <row r="5" spans="2:14" s="57" customFormat="1" ht="20.399999999999999" customHeight="1" x14ac:dyDescent="0.35">
      <c r="B5" s="55"/>
      <c r="C5" s="175"/>
      <c r="D5" s="176"/>
      <c r="E5" s="176"/>
      <c r="F5" s="176"/>
      <c r="G5" s="176"/>
      <c r="H5" s="176"/>
      <c r="I5" s="176"/>
      <c r="J5" s="176"/>
      <c r="K5" s="176"/>
      <c r="L5" s="176"/>
      <c r="M5" s="177"/>
      <c r="N5" s="56"/>
    </row>
    <row r="6" spans="2:14" s="57" customFormat="1" ht="20.399999999999999" customHeight="1" x14ac:dyDescent="0.35">
      <c r="B6" s="55"/>
      <c r="C6" s="178" t="s">
        <v>144</v>
      </c>
      <c r="D6" s="179"/>
      <c r="E6" s="179"/>
      <c r="F6" s="179"/>
      <c r="G6" s="179"/>
      <c r="H6" s="179"/>
      <c r="I6" s="179"/>
      <c r="J6" s="179"/>
      <c r="K6" s="179"/>
      <c r="L6" s="179"/>
      <c r="M6" s="180"/>
      <c r="N6" s="56"/>
    </row>
    <row r="7" spans="2:14" s="57" customFormat="1" ht="21" customHeight="1" x14ac:dyDescent="0.35">
      <c r="B7" s="55"/>
      <c r="C7" s="181"/>
      <c r="D7" s="182"/>
      <c r="E7" s="182"/>
      <c r="F7" s="182"/>
      <c r="G7" s="182"/>
      <c r="H7" s="182"/>
      <c r="I7" s="182"/>
      <c r="J7" s="182"/>
      <c r="K7" s="182"/>
      <c r="L7" s="182"/>
      <c r="M7" s="183"/>
      <c r="N7" s="56"/>
    </row>
    <row r="8" spans="2:14" s="57" customFormat="1" ht="21" thickBot="1" x14ac:dyDescent="0.4">
      <c r="B8" s="55"/>
      <c r="C8" s="184"/>
      <c r="D8" s="185"/>
      <c r="E8" s="185"/>
      <c r="F8" s="185"/>
      <c r="G8" s="185"/>
      <c r="H8" s="185"/>
      <c r="I8" s="185"/>
      <c r="J8" s="185"/>
      <c r="K8" s="185"/>
      <c r="L8" s="185"/>
      <c r="M8" s="186"/>
      <c r="N8" s="56"/>
    </row>
    <row r="9" spans="2:14" ht="11.25" customHeight="1" x14ac:dyDescent="0.25">
      <c r="B9" s="53"/>
      <c r="N9" s="54"/>
    </row>
    <row r="10" spans="2:14" ht="15" customHeight="1" x14ac:dyDescent="0.25">
      <c r="B10" s="53"/>
      <c r="C10" s="89" t="s">
        <v>145</v>
      </c>
      <c r="D10" s="90"/>
      <c r="E10" s="91"/>
      <c r="G10" s="142"/>
      <c r="H10" s="142"/>
      <c r="I10" s="142"/>
      <c r="K10" s="142"/>
      <c r="L10" s="142"/>
      <c r="M10" s="142"/>
      <c r="N10" s="54"/>
    </row>
    <row r="11" spans="2:14" ht="13.5" customHeight="1" x14ac:dyDescent="0.25">
      <c r="B11" s="53"/>
      <c r="C11" s="166"/>
      <c r="D11" s="167"/>
      <c r="E11" s="168"/>
      <c r="G11" s="135"/>
      <c r="H11" s="135"/>
      <c r="I11" s="135"/>
      <c r="K11" s="135"/>
      <c r="L11" s="135"/>
      <c r="M11" s="135"/>
      <c r="N11" s="54"/>
    </row>
    <row r="12" spans="2:14" ht="13.5" customHeight="1" x14ac:dyDescent="0.25">
      <c r="B12" s="53"/>
      <c r="C12" s="169"/>
      <c r="D12" s="170"/>
      <c r="E12" s="171"/>
      <c r="G12" s="135"/>
      <c r="H12" s="135"/>
      <c r="I12" s="135"/>
      <c r="K12" s="135"/>
      <c r="L12" s="135"/>
      <c r="M12" s="135"/>
      <c r="N12" s="54"/>
    </row>
    <row r="13" spans="2:14" ht="13.5" customHeight="1" x14ac:dyDescent="0.25">
      <c r="B13" s="53"/>
      <c r="C13" s="169"/>
      <c r="D13" s="170"/>
      <c r="E13" s="171"/>
      <c r="G13" s="135"/>
      <c r="H13" s="135"/>
      <c r="I13" s="135"/>
      <c r="K13" s="135"/>
      <c r="L13" s="135"/>
      <c r="M13" s="135"/>
      <c r="N13" s="54"/>
    </row>
    <row r="14" spans="2:14" ht="13.5" customHeight="1" x14ac:dyDescent="0.25">
      <c r="B14" s="53"/>
      <c r="C14" s="169"/>
      <c r="D14" s="170"/>
      <c r="E14" s="171"/>
      <c r="G14" s="135"/>
      <c r="H14" s="135"/>
      <c r="I14" s="135"/>
      <c r="K14" s="135"/>
      <c r="L14" s="135"/>
      <c r="M14" s="135"/>
      <c r="N14" s="54"/>
    </row>
    <row r="15" spans="2:14" ht="13.5" customHeight="1" x14ac:dyDescent="0.25">
      <c r="B15" s="53"/>
      <c r="C15" s="95" t="s">
        <v>146</v>
      </c>
      <c r="D15" s="96"/>
      <c r="E15" s="97"/>
      <c r="G15" s="134"/>
      <c r="H15" s="134"/>
      <c r="I15" s="134"/>
      <c r="K15" s="134"/>
      <c r="L15" s="134"/>
      <c r="M15" s="134"/>
      <c r="N15" s="54"/>
    </row>
    <row r="16" spans="2:14" ht="13.5" customHeight="1" x14ac:dyDescent="0.25">
      <c r="B16" s="53"/>
      <c r="C16" s="95" t="s">
        <v>147</v>
      </c>
      <c r="D16" s="96"/>
      <c r="E16" s="97"/>
      <c r="G16" s="134"/>
      <c r="H16" s="134"/>
      <c r="I16" s="134"/>
      <c r="K16" s="134"/>
      <c r="L16" s="134"/>
      <c r="M16" s="134"/>
      <c r="N16" s="54"/>
    </row>
    <row r="17" spans="2:14" ht="13.5" customHeight="1" x14ac:dyDescent="0.25">
      <c r="B17" s="53"/>
      <c r="C17" s="95" t="s">
        <v>148</v>
      </c>
      <c r="D17" s="96"/>
      <c r="E17" s="97"/>
      <c r="G17" s="134"/>
      <c r="H17" s="134"/>
      <c r="I17" s="134"/>
      <c r="K17" s="134"/>
      <c r="L17" s="134"/>
      <c r="M17" s="134"/>
      <c r="N17" s="54"/>
    </row>
    <row r="18" spans="2:14" ht="13.2" customHeight="1" x14ac:dyDescent="0.25">
      <c r="B18" s="53"/>
      <c r="C18" s="83"/>
      <c r="D18" s="126"/>
      <c r="E18" s="127"/>
      <c r="G18" s="130"/>
      <c r="H18" s="130"/>
      <c r="I18" s="130"/>
      <c r="K18" s="130"/>
      <c r="L18" s="130"/>
      <c r="M18" s="130"/>
      <c r="N18" s="54"/>
    </row>
    <row r="19" spans="2:14" ht="8.1" customHeight="1" x14ac:dyDescent="0.25">
      <c r="B19" s="53"/>
      <c r="C19" s="136"/>
      <c r="D19" s="137"/>
      <c r="E19" s="138"/>
      <c r="G19" s="117"/>
      <c r="H19" s="117"/>
      <c r="I19" s="117"/>
      <c r="K19" s="117"/>
      <c r="L19" s="117"/>
      <c r="M19" s="117"/>
      <c r="N19" s="54"/>
    </row>
    <row r="20" spans="2:14" ht="15" customHeight="1" x14ac:dyDescent="0.25">
      <c r="B20" s="53"/>
      <c r="C20" s="163" t="s">
        <v>149</v>
      </c>
      <c r="D20" s="164"/>
      <c r="E20" s="165"/>
      <c r="G20" s="142"/>
      <c r="H20" s="142"/>
      <c r="I20" s="142"/>
      <c r="K20" s="142"/>
      <c r="L20" s="142"/>
      <c r="M20" s="142"/>
      <c r="N20" s="54"/>
    </row>
    <row r="21" spans="2:14" ht="13.5" customHeight="1" x14ac:dyDescent="0.25">
      <c r="B21" s="53"/>
      <c r="C21" s="95"/>
      <c r="D21" s="96"/>
      <c r="E21" s="97"/>
      <c r="G21" s="135"/>
      <c r="H21" s="135"/>
      <c r="I21" s="135"/>
      <c r="K21" s="135"/>
      <c r="L21" s="135"/>
      <c r="M21" s="135"/>
      <c r="N21" s="54"/>
    </row>
    <row r="22" spans="2:14" ht="13.5" customHeight="1" x14ac:dyDescent="0.25">
      <c r="B22" s="53"/>
      <c r="C22" s="95"/>
      <c r="D22" s="96"/>
      <c r="E22" s="97"/>
      <c r="G22" s="135"/>
      <c r="H22" s="135"/>
      <c r="I22" s="135"/>
      <c r="K22" s="135"/>
      <c r="L22" s="135"/>
      <c r="M22" s="135"/>
      <c r="N22" s="54"/>
    </row>
    <row r="23" spans="2:14" ht="13.5" customHeight="1" x14ac:dyDescent="0.25">
      <c r="B23" s="53"/>
      <c r="C23" s="95"/>
      <c r="D23" s="96"/>
      <c r="E23" s="97"/>
      <c r="G23" s="135"/>
      <c r="H23" s="135"/>
      <c r="I23" s="135"/>
      <c r="K23" s="135"/>
      <c r="L23" s="135"/>
      <c r="M23" s="135"/>
      <c r="N23" s="54"/>
    </row>
    <row r="24" spans="2:14" ht="13.5" customHeight="1" x14ac:dyDescent="0.25">
      <c r="B24" s="53"/>
      <c r="C24" s="95" t="s">
        <v>150</v>
      </c>
      <c r="D24" s="96"/>
      <c r="E24" s="97"/>
      <c r="G24" s="135"/>
      <c r="H24" s="135"/>
      <c r="I24" s="135"/>
      <c r="K24" s="135"/>
      <c r="L24" s="135"/>
      <c r="M24" s="135"/>
      <c r="N24" s="54"/>
    </row>
    <row r="25" spans="2:14" ht="13.5" customHeight="1" x14ac:dyDescent="0.25">
      <c r="B25" s="53"/>
      <c r="C25" s="95" t="s">
        <v>151</v>
      </c>
      <c r="D25" s="96"/>
      <c r="E25" s="97"/>
      <c r="G25" s="134"/>
      <c r="H25" s="134"/>
      <c r="I25" s="134"/>
      <c r="K25" s="161"/>
      <c r="L25" s="161"/>
      <c r="M25" s="161"/>
      <c r="N25" s="54"/>
    </row>
    <row r="26" spans="2:14" ht="13.5" customHeight="1" x14ac:dyDescent="0.25">
      <c r="B26" s="53"/>
      <c r="C26" s="95" t="s">
        <v>152</v>
      </c>
      <c r="D26" s="96"/>
      <c r="E26" s="97"/>
      <c r="G26" s="134"/>
      <c r="H26" s="134"/>
      <c r="I26" s="134"/>
      <c r="K26" s="162"/>
      <c r="L26" s="162"/>
      <c r="M26" s="162"/>
      <c r="N26" s="54"/>
    </row>
    <row r="27" spans="2:14" ht="13.5" customHeight="1" x14ac:dyDescent="0.25">
      <c r="B27" s="53"/>
      <c r="C27" s="83" t="s">
        <v>153</v>
      </c>
      <c r="D27" s="126"/>
      <c r="E27" s="127"/>
      <c r="G27" s="134"/>
      <c r="H27" s="134"/>
      <c r="I27" s="134"/>
      <c r="K27" s="161"/>
      <c r="L27" s="161"/>
      <c r="M27" s="161"/>
      <c r="N27" s="54"/>
    </row>
    <row r="28" spans="2:14" ht="8.1" customHeight="1" x14ac:dyDescent="0.25">
      <c r="B28" s="53"/>
      <c r="C28" s="146"/>
      <c r="D28" s="147"/>
      <c r="E28" s="148"/>
      <c r="G28" s="130"/>
      <c r="H28" s="130"/>
      <c r="I28" s="130"/>
      <c r="K28" s="130"/>
      <c r="L28" s="130"/>
      <c r="M28" s="130"/>
      <c r="N28" s="54"/>
    </row>
    <row r="29" spans="2:14" ht="15" customHeight="1" x14ac:dyDescent="0.25">
      <c r="B29" s="53"/>
      <c r="C29" s="89" t="s">
        <v>154</v>
      </c>
      <c r="D29" s="90"/>
      <c r="E29" s="91"/>
      <c r="G29" s="142"/>
      <c r="H29" s="142"/>
      <c r="I29" s="142"/>
      <c r="K29" s="142"/>
      <c r="L29" s="142"/>
      <c r="M29" s="142"/>
      <c r="N29" s="54"/>
    </row>
    <row r="30" spans="2:14" ht="13.5" customHeight="1" x14ac:dyDescent="0.25">
      <c r="B30" s="53"/>
      <c r="C30" s="158"/>
      <c r="D30" s="159"/>
      <c r="E30" s="160"/>
      <c r="G30" s="135"/>
      <c r="H30" s="135"/>
      <c r="I30" s="135"/>
      <c r="K30" s="135"/>
      <c r="L30" s="135"/>
      <c r="M30" s="135"/>
      <c r="N30" s="54"/>
    </row>
    <row r="31" spans="2:14" ht="13.5" customHeight="1" x14ac:dyDescent="0.25">
      <c r="B31" s="53"/>
      <c r="C31" s="158"/>
      <c r="D31" s="159"/>
      <c r="E31" s="160"/>
      <c r="G31" s="135"/>
      <c r="H31" s="135"/>
      <c r="I31" s="135"/>
      <c r="K31" s="135"/>
      <c r="L31" s="135"/>
      <c r="M31" s="135"/>
      <c r="N31" s="54"/>
    </row>
    <row r="32" spans="2:14" ht="13.5" customHeight="1" x14ac:dyDescent="0.25">
      <c r="B32" s="53"/>
      <c r="C32" s="158"/>
      <c r="D32" s="159"/>
      <c r="E32" s="160"/>
      <c r="G32" s="135"/>
      <c r="H32" s="135"/>
      <c r="I32" s="135"/>
      <c r="K32" s="135"/>
      <c r="L32" s="135"/>
      <c r="M32" s="135"/>
      <c r="N32" s="54"/>
    </row>
    <row r="33" spans="1:22" ht="13.5" customHeight="1" x14ac:dyDescent="0.25">
      <c r="B33" s="53"/>
      <c r="C33" s="158"/>
      <c r="D33" s="159"/>
      <c r="E33" s="160"/>
      <c r="G33" s="135"/>
      <c r="H33" s="135"/>
      <c r="I33" s="135"/>
      <c r="K33" s="135"/>
      <c r="L33" s="135"/>
      <c r="M33" s="135"/>
      <c r="N33" s="54"/>
    </row>
    <row r="34" spans="1:22" s="60" customFormat="1" ht="13.5" customHeight="1" x14ac:dyDescent="0.25">
      <c r="A34" s="49"/>
      <c r="B34" s="59"/>
      <c r="C34" s="143" t="s">
        <v>155</v>
      </c>
      <c r="D34" s="144"/>
      <c r="E34" s="145"/>
      <c r="G34" s="134"/>
      <c r="H34" s="134"/>
      <c r="I34" s="134"/>
      <c r="J34" s="61"/>
      <c r="K34" s="134"/>
      <c r="L34" s="134"/>
      <c r="M34" s="134"/>
      <c r="N34" s="62"/>
    </row>
    <row r="35" spans="1:22" s="60" customFormat="1" ht="13.5" customHeight="1" x14ac:dyDescent="0.25">
      <c r="B35" s="59"/>
      <c r="C35" s="143" t="s">
        <v>156</v>
      </c>
      <c r="D35" s="144"/>
      <c r="E35" s="145"/>
      <c r="G35" s="134"/>
      <c r="H35" s="134"/>
      <c r="I35" s="134"/>
      <c r="J35" s="61"/>
      <c r="K35" s="134"/>
      <c r="L35" s="134"/>
      <c r="M35" s="134"/>
      <c r="N35" s="62"/>
    </row>
    <row r="36" spans="1:22" s="60" customFormat="1" ht="13.5" customHeight="1" x14ac:dyDescent="0.25">
      <c r="B36" s="59"/>
      <c r="C36" s="143" t="s">
        <v>157</v>
      </c>
      <c r="D36" s="144"/>
      <c r="E36" s="145"/>
      <c r="G36" s="134"/>
      <c r="H36" s="134"/>
      <c r="I36" s="134"/>
      <c r="J36" s="61"/>
      <c r="K36" s="134"/>
      <c r="L36" s="134"/>
      <c r="M36" s="134"/>
      <c r="N36" s="62"/>
    </row>
    <row r="37" spans="1:22" s="60" customFormat="1" ht="13.5" customHeight="1" x14ac:dyDescent="0.25">
      <c r="B37" s="59"/>
      <c r="C37" s="83" t="s">
        <v>158</v>
      </c>
      <c r="D37" s="126"/>
      <c r="E37" s="127"/>
      <c r="G37" s="130"/>
      <c r="H37" s="130"/>
      <c r="I37" s="130"/>
      <c r="J37" s="49"/>
      <c r="K37" s="130"/>
      <c r="L37" s="130"/>
      <c r="M37" s="130"/>
      <c r="N37" s="62"/>
    </row>
    <row r="38" spans="1:22" s="60" customFormat="1" ht="8.1" customHeight="1" x14ac:dyDescent="0.25">
      <c r="B38" s="59"/>
      <c r="C38" s="58"/>
      <c r="D38" s="63"/>
      <c r="E38" s="64"/>
      <c r="G38" s="117"/>
      <c r="H38" s="117"/>
      <c r="I38" s="117"/>
      <c r="J38" s="49"/>
      <c r="K38" s="117"/>
      <c r="L38" s="117"/>
      <c r="M38" s="117"/>
      <c r="N38" s="62"/>
    </row>
    <row r="39" spans="1:22" ht="15" customHeight="1" x14ac:dyDescent="0.25">
      <c r="A39" s="60"/>
      <c r="B39" s="53"/>
      <c r="C39" s="139" t="s">
        <v>159</v>
      </c>
      <c r="D39" s="140"/>
      <c r="E39" s="141"/>
      <c r="G39" s="89" t="s">
        <v>160</v>
      </c>
      <c r="H39" s="90"/>
      <c r="I39" s="91"/>
      <c r="K39" s="142"/>
      <c r="L39" s="142"/>
      <c r="M39" s="142"/>
      <c r="N39" s="54"/>
    </row>
    <row r="40" spans="1:22" ht="13.5" customHeight="1" x14ac:dyDescent="0.25">
      <c r="B40" s="53"/>
      <c r="C40" s="149"/>
      <c r="D40" s="150"/>
      <c r="E40" s="151"/>
      <c r="G40" s="155"/>
      <c r="H40" s="156"/>
      <c r="I40" s="157"/>
      <c r="K40" s="135"/>
      <c r="L40" s="135"/>
      <c r="M40" s="135"/>
      <c r="N40" s="54"/>
    </row>
    <row r="41" spans="1:22" ht="13.5" customHeight="1" x14ac:dyDescent="0.25">
      <c r="B41" s="53"/>
      <c r="C41" s="152"/>
      <c r="D41" s="153"/>
      <c r="E41" s="154"/>
      <c r="G41" s="158"/>
      <c r="H41" s="159"/>
      <c r="I41" s="160"/>
      <c r="K41" s="135"/>
      <c r="L41" s="135"/>
      <c r="M41" s="135"/>
      <c r="N41" s="54"/>
    </row>
    <row r="42" spans="1:22" ht="13.5" customHeight="1" x14ac:dyDescent="0.25">
      <c r="B42" s="53"/>
      <c r="C42" s="152"/>
      <c r="D42" s="153"/>
      <c r="E42" s="154"/>
      <c r="G42" s="158"/>
      <c r="H42" s="159"/>
      <c r="I42" s="160"/>
      <c r="K42" s="135"/>
      <c r="L42" s="135"/>
      <c r="M42" s="135"/>
      <c r="N42" s="54"/>
    </row>
    <row r="43" spans="1:22" ht="13.5" customHeight="1" x14ac:dyDescent="0.25">
      <c r="B43" s="53"/>
      <c r="C43" s="152"/>
      <c r="D43" s="153"/>
      <c r="E43" s="154"/>
      <c r="G43" s="158"/>
      <c r="H43" s="159"/>
      <c r="I43" s="160"/>
      <c r="K43" s="135"/>
      <c r="L43" s="135"/>
      <c r="M43" s="135"/>
      <c r="N43" s="54"/>
    </row>
    <row r="44" spans="1:22" ht="13.5" customHeight="1" x14ac:dyDescent="0.25">
      <c r="B44" s="53"/>
      <c r="C44" s="143" t="s">
        <v>161</v>
      </c>
      <c r="D44" s="144"/>
      <c r="E44" s="145"/>
      <c r="G44" s="146" t="s">
        <v>162</v>
      </c>
      <c r="H44" s="147"/>
      <c r="I44" s="148"/>
      <c r="J44" s="61"/>
      <c r="K44" s="134"/>
      <c r="L44" s="134"/>
      <c r="M44" s="134"/>
      <c r="N44" s="54"/>
    </row>
    <row r="45" spans="1:22" ht="13.5" customHeight="1" x14ac:dyDescent="0.25">
      <c r="B45" s="53"/>
      <c r="C45" s="143" t="s">
        <v>163</v>
      </c>
      <c r="D45" s="144"/>
      <c r="E45" s="145"/>
      <c r="G45" s="146" t="s">
        <v>164</v>
      </c>
      <c r="H45" s="147"/>
      <c r="I45" s="148"/>
      <c r="J45" s="61"/>
      <c r="K45" s="134"/>
      <c r="L45" s="134"/>
      <c r="M45" s="134"/>
      <c r="N45" s="54"/>
    </row>
    <row r="46" spans="1:22" ht="13.5" customHeight="1" x14ac:dyDescent="0.25">
      <c r="B46" s="53"/>
      <c r="C46" s="143" t="s">
        <v>165</v>
      </c>
      <c r="D46" s="144"/>
      <c r="E46" s="145"/>
      <c r="G46" s="143" t="s">
        <v>166</v>
      </c>
      <c r="H46" s="144"/>
      <c r="I46" s="145"/>
      <c r="J46" s="61"/>
      <c r="K46" s="134"/>
      <c r="L46" s="134"/>
      <c r="M46" s="134"/>
      <c r="N46" s="54"/>
    </row>
    <row r="47" spans="1:22" s="60" customFormat="1" ht="13.5" customHeight="1" x14ac:dyDescent="0.25">
      <c r="A47" s="49"/>
      <c r="B47" s="59"/>
      <c r="C47" s="83" t="s">
        <v>167</v>
      </c>
      <c r="D47" s="126"/>
      <c r="E47" s="127"/>
      <c r="G47" s="83" t="s">
        <v>168</v>
      </c>
      <c r="H47" s="126"/>
      <c r="I47" s="127"/>
      <c r="J47" s="49"/>
      <c r="K47" s="130"/>
      <c r="L47" s="130"/>
      <c r="M47" s="130"/>
      <c r="N47" s="62"/>
      <c r="Q47" s="49"/>
      <c r="R47" s="49"/>
      <c r="S47" s="49"/>
      <c r="T47" s="49"/>
      <c r="U47" s="49"/>
      <c r="V47" s="49"/>
    </row>
    <row r="48" spans="1:22" ht="8.1" customHeight="1" x14ac:dyDescent="0.25">
      <c r="A48" s="60"/>
      <c r="B48" s="53"/>
      <c r="C48" s="136"/>
      <c r="D48" s="137"/>
      <c r="E48" s="138"/>
      <c r="G48" s="136"/>
      <c r="H48" s="137"/>
      <c r="I48" s="138"/>
      <c r="K48" s="117"/>
      <c r="L48" s="117"/>
      <c r="M48" s="117"/>
      <c r="N48" s="54"/>
    </row>
    <row r="49" spans="2:14" ht="15" customHeight="1" x14ac:dyDescent="0.25">
      <c r="B49" s="53"/>
      <c r="C49" s="139" t="s">
        <v>169</v>
      </c>
      <c r="D49" s="140"/>
      <c r="E49" s="141"/>
      <c r="G49" s="142"/>
      <c r="H49" s="142"/>
      <c r="I49" s="142"/>
      <c r="K49" s="142"/>
      <c r="L49" s="142"/>
      <c r="M49" s="142"/>
      <c r="N49" s="54"/>
    </row>
    <row r="50" spans="2:14" ht="13.5" customHeight="1" x14ac:dyDescent="0.25">
      <c r="B50" s="53"/>
      <c r="C50" s="107"/>
      <c r="D50" s="108"/>
      <c r="E50" s="109"/>
      <c r="G50" s="135"/>
      <c r="H50" s="135"/>
      <c r="I50" s="135"/>
      <c r="K50" s="135"/>
      <c r="L50" s="135"/>
      <c r="M50" s="135"/>
      <c r="N50" s="54"/>
    </row>
    <row r="51" spans="2:14" ht="13.5" customHeight="1" x14ac:dyDescent="0.25">
      <c r="B51" s="53"/>
      <c r="C51" s="107"/>
      <c r="D51" s="108"/>
      <c r="E51" s="109"/>
      <c r="G51" s="135"/>
      <c r="H51" s="135"/>
      <c r="I51" s="135"/>
      <c r="K51" s="135"/>
      <c r="L51" s="135"/>
      <c r="M51" s="135"/>
      <c r="N51" s="54"/>
    </row>
    <row r="52" spans="2:14" ht="13.5" customHeight="1" x14ac:dyDescent="0.25">
      <c r="B52" s="53"/>
      <c r="C52" s="107"/>
      <c r="D52" s="108"/>
      <c r="E52" s="109"/>
      <c r="G52" s="135"/>
      <c r="H52" s="135"/>
      <c r="I52" s="135"/>
      <c r="K52" s="135"/>
      <c r="L52" s="135"/>
      <c r="M52" s="135"/>
      <c r="N52" s="54"/>
    </row>
    <row r="53" spans="2:14" ht="13.5" customHeight="1" x14ac:dyDescent="0.25">
      <c r="B53" s="53"/>
      <c r="C53" s="107"/>
      <c r="D53" s="108"/>
      <c r="E53" s="109"/>
      <c r="G53" s="135"/>
      <c r="H53" s="135"/>
      <c r="I53" s="135"/>
      <c r="K53" s="135"/>
      <c r="L53" s="135"/>
      <c r="M53" s="135"/>
      <c r="N53" s="54"/>
    </row>
    <row r="54" spans="2:14" ht="13.5" customHeight="1" x14ac:dyDescent="0.25">
      <c r="B54" s="53"/>
      <c r="C54" s="116" t="s">
        <v>170</v>
      </c>
      <c r="D54" s="117"/>
      <c r="E54" s="118"/>
      <c r="G54" s="134"/>
      <c r="H54" s="134"/>
      <c r="I54" s="134"/>
      <c r="J54" s="61"/>
      <c r="K54" s="134"/>
      <c r="L54" s="134"/>
      <c r="M54" s="134"/>
      <c r="N54" s="54"/>
    </row>
    <row r="55" spans="2:14" ht="13.5" customHeight="1" x14ac:dyDescent="0.25">
      <c r="B55" s="53"/>
      <c r="C55" s="116" t="s">
        <v>171</v>
      </c>
      <c r="D55" s="117"/>
      <c r="E55" s="118"/>
      <c r="G55" s="134"/>
      <c r="H55" s="134"/>
      <c r="I55" s="134"/>
      <c r="J55" s="61"/>
      <c r="K55" s="134"/>
      <c r="L55" s="134"/>
      <c r="M55" s="134"/>
      <c r="N55" s="54"/>
    </row>
    <row r="56" spans="2:14" ht="13.5" customHeight="1" x14ac:dyDescent="0.25">
      <c r="B56" s="53"/>
      <c r="C56" s="116" t="s">
        <v>172</v>
      </c>
      <c r="D56" s="117"/>
      <c r="E56" s="118"/>
      <c r="G56" s="134"/>
      <c r="H56" s="134"/>
      <c r="I56" s="134"/>
      <c r="J56" s="61"/>
      <c r="K56" s="134"/>
      <c r="L56" s="134"/>
      <c r="M56" s="134"/>
      <c r="N56" s="54"/>
    </row>
    <row r="57" spans="2:14" ht="13.5" customHeight="1" x14ac:dyDescent="0.25">
      <c r="B57" s="53"/>
      <c r="C57" s="83" t="s">
        <v>173</v>
      </c>
      <c r="D57" s="128"/>
      <c r="E57" s="129"/>
      <c r="G57" s="130"/>
      <c r="H57" s="130"/>
      <c r="I57" s="130"/>
      <c r="K57" s="130"/>
      <c r="L57" s="130"/>
      <c r="M57" s="130"/>
      <c r="N57" s="54"/>
    </row>
    <row r="58" spans="2:14" ht="8.1" customHeight="1" x14ac:dyDescent="0.25">
      <c r="B58" s="53"/>
      <c r="C58" s="131"/>
      <c r="D58" s="132"/>
      <c r="E58" s="133"/>
      <c r="G58" s="117"/>
      <c r="H58" s="117"/>
      <c r="I58" s="117"/>
      <c r="K58" s="117"/>
      <c r="L58" s="117"/>
      <c r="M58" s="117"/>
      <c r="N58" s="54"/>
    </row>
    <row r="59" spans="2:14" ht="15" customHeight="1" thickBot="1" x14ac:dyDescent="0.3">
      <c r="B59" s="53"/>
      <c r="C59" s="89" t="s">
        <v>174</v>
      </c>
      <c r="D59" s="90"/>
      <c r="E59" s="91"/>
      <c r="N59" s="54"/>
    </row>
    <row r="60" spans="2:14" ht="13.5" customHeight="1" thickTop="1" x14ac:dyDescent="0.25">
      <c r="B60" s="53"/>
      <c r="C60" s="107"/>
      <c r="D60" s="108"/>
      <c r="E60" s="109"/>
      <c r="G60" s="110" t="s">
        <v>175</v>
      </c>
      <c r="H60" s="111"/>
      <c r="I60" s="111"/>
      <c r="J60" s="111"/>
      <c r="K60" s="111"/>
      <c r="L60" s="111"/>
      <c r="M60" s="112"/>
      <c r="N60" s="54"/>
    </row>
    <row r="61" spans="2:14" ht="13.5" customHeight="1" x14ac:dyDescent="0.25">
      <c r="B61" s="53"/>
      <c r="C61" s="107"/>
      <c r="D61" s="108"/>
      <c r="E61" s="109"/>
      <c r="G61" s="113"/>
      <c r="H61" s="114"/>
      <c r="I61" s="114"/>
      <c r="J61" s="114"/>
      <c r="K61" s="114"/>
      <c r="L61" s="114"/>
      <c r="M61" s="115"/>
      <c r="N61" s="54"/>
    </row>
    <row r="62" spans="2:14" ht="13.5" customHeight="1" x14ac:dyDescent="0.25">
      <c r="B62" s="53"/>
      <c r="C62" s="107"/>
      <c r="D62" s="108"/>
      <c r="E62" s="109"/>
      <c r="G62" s="113"/>
      <c r="H62" s="114"/>
      <c r="I62" s="114"/>
      <c r="J62" s="114"/>
      <c r="K62" s="114"/>
      <c r="L62" s="114"/>
      <c r="M62" s="115"/>
      <c r="N62" s="54"/>
    </row>
    <row r="63" spans="2:14" ht="13.5" customHeight="1" x14ac:dyDescent="0.25">
      <c r="B63" s="53"/>
      <c r="C63" s="107"/>
      <c r="D63" s="108"/>
      <c r="E63" s="109"/>
      <c r="G63" s="113"/>
      <c r="H63" s="114"/>
      <c r="I63" s="114"/>
      <c r="J63" s="114"/>
      <c r="K63" s="114"/>
      <c r="L63" s="114"/>
      <c r="M63" s="115"/>
      <c r="N63" s="54"/>
    </row>
    <row r="64" spans="2:14" ht="13.5" customHeight="1" x14ac:dyDescent="0.25">
      <c r="B64" s="53"/>
      <c r="C64" s="116" t="s">
        <v>176</v>
      </c>
      <c r="D64" s="117"/>
      <c r="E64" s="118"/>
      <c r="G64" s="119" t="s">
        <v>177</v>
      </c>
      <c r="H64" s="120"/>
      <c r="I64" s="120"/>
      <c r="J64" s="120"/>
      <c r="K64" s="120"/>
      <c r="L64" s="120"/>
      <c r="M64" s="121"/>
      <c r="N64" s="54"/>
    </row>
    <row r="65" spans="2:18" ht="13.5" customHeight="1" x14ac:dyDescent="0.25">
      <c r="B65" s="53"/>
      <c r="C65" s="116" t="s">
        <v>147</v>
      </c>
      <c r="D65" s="117"/>
      <c r="E65" s="118"/>
      <c r="G65" s="122"/>
      <c r="H65" s="120"/>
      <c r="I65" s="120"/>
      <c r="J65" s="120"/>
      <c r="K65" s="120"/>
      <c r="L65" s="120"/>
      <c r="M65" s="121"/>
      <c r="N65" s="54"/>
    </row>
    <row r="66" spans="2:18" ht="13.5" customHeight="1" x14ac:dyDescent="0.25">
      <c r="B66" s="53"/>
      <c r="C66" s="116"/>
      <c r="D66" s="117"/>
      <c r="E66" s="118"/>
      <c r="G66" s="122"/>
      <c r="H66" s="120"/>
      <c r="I66" s="120"/>
      <c r="J66" s="120"/>
      <c r="K66" s="120"/>
      <c r="L66" s="120"/>
      <c r="M66" s="121"/>
      <c r="N66" s="54"/>
    </row>
    <row r="67" spans="2:18" ht="13.5" customHeight="1" thickBot="1" x14ac:dyDescent="0.3">
      <c r="B67" s="53"/>
      <c r="C67" s="83"/>
      <c r="D67" s="126"/>
      <c r="E67" s="127"/>
      <c r="G67" s="123"/>
      <c r="H67" s="124"/>
      <c r="I67" s="124"/>
      <c r="J67" s="124"/>
      <c r="K67" s="124"/>
      <c r="L67" s="124"/>
      <c r="M67" s="125"/>
      <c r="N67" s="54"/>
    </row>
    <row r="68" spans="2:18" ht="8.1" customHeight="1" thickTop="1" x14ac:dyDescent="0.25">
      <c r="B68" s="53"/>
      <c r="C68" s="86"/>
      <c r="D68" s="87"/>
      <c r="E68" s="88"/>
      <c r="L68" s="65"/>
      <c r="N68" s="54"/>
    </row>
    <row r="69" spans="2:18" ht="15" customHeight="1" x14ac:dyDescent="0.25">
      <c r="B69" s="53"/>
      <c r="C69" s="89" t="s">
        <v>178</v>
      </c>
      <c r="D69" s="90"/>
      <c r="E69" s="91"/>
      <c r="N69" s="54"/>
    </row>
    <row r="70" spans="2:18" ht="13.5" customHeight="1" x14ac:dyDescent="0.25">
      <c r="B70" s="53"/>
      <c r="C70" s="92"/>
      <c r="D70" s="93"/>
      <c r="E70" s="94"/>
      <c r="G70" s="98" t="s">
        <v>179</v>
      </c>
      <c r="H70" s="99"/>
      <c r="I70" s="99"/>
      <c r="J70" s="99"/>
      <c r="K70" s="99"/>
      <c r="L70" s="99"/>
      <c r="M70" s="100"/>
      <c r="N70" s="54"/>
      <c r="R70" s="60"/>
    </row>
    <row r="71" spans="2:18" ht="13.5" customHeight="1" x14ac:dyDescent="0.25">
      <c r="B71" s="53"/>
      <c r="C71" s="95"/>
      <c r="D71" s="96"/>
      <c r="E71" s="97"/>
      <c r="G71" s="101"/>
      <c r="H71" s="102"/>
      <c r="I71" s="102"/>
      <c r="J71" s="102"/>
      <c r="K71" s="102"/>
      <c r="L71" s="102"/>
      <c r="M71" s="103"/>
      <c r="N71" s="54"/>
      <c r="R71" s="60"/>
    </row>
    <row r="72" spans="2:18" ht="13.5" customHeight="1" x14ac:dyDescent="0.25">
      <c r="B72" s="53"/>
      <c r="C72" s="95"/>
      <c r="D72" s="96"/>
      <c r="E72" s="97"/>
      <c r="G72" s="101"/>
      <c r="H72" s="102"/>
      <c r="I72" s="102"/>
      <c r="J72" s="102"/>
      <c r="K72" s="102"/>
      <c r="L72" s="102"/>
      <c r="M72" s="103"/>
      <c r="N72" s="54"/>
      <c r="R72" s="60"/>
    </row>
    <row r="73" spans="2:18" ht="13.5" customHeight="1" x14ac:dyDescent="0.25">
      <c r="B73" s="53"/>
      <c r="C73" s="95"/>
      <c r="D73" s="96"/>
      <c r="E73" s="97"/>
      <c r="G73" s="104"/>
      <c r="H73" s="105"/>
      <c r="I73" s="105"/>
      <c r="J73" s="105"/>
      <c r="K73" s="105"/>
      <c r="L73" s="105"/>
      <c r="M73" s="106"/>
      <c r="N73" s="54"/>
      <c r="R73" s="60"/>
    </row>
    <row r="74" spans="2:18" ht="13.5" customHeight="1" x14ac:dyDescent="0.25">
      <c r="B74" s="53"/>
      <c r="C74" s="95" t="s">
        <v>180</v>
      </c>
      <c r="D74" s="96"/>
      <c r="E74" s="97"/>
      <c r="G74" s="66"/>
      <c r="H74" s="66"/>
      <c r="I74" s="66"/>
      <c r="J74" s="66"/>
      <c r="K74" s="66"/>
      <c r="L74" s="66"/>
      <c r="M74" s="66"/>
      <c r="N74" s="54"/>
    </row>
    <row r="75" spans="2:18" ht="13.5" customHeight="1" x14ac:dyDescent="0.25">
      <c r="B75" s="53"/>
      <c r="C75" s="95" t="s">
        <v>181</v>
      </c>
      <c r="D75" s="96"/>
      <c r="E75" s="97"/>
      <c r="G75" s="66"/>
      <c r="H75" s="67"/>
      <c r="I75" s="67"/>
      <c r="J75" s="68"/>
      <c r="L75" s="69" t="s">
        <v>182</v>
      </c>
      <c r="M75" s="70">
        <f>[1]DATE!C2</f>
        <v>45819</v>
      </c>
      <c r="N75" s="54"/>
    </row>
    <row r="76" spans="2:18" ht="13.5" customHeight="1" x14ac:dyDescent="0.45">
      <c r="B76" s="53"/>
      <c r="C76" s="80" t="s">
        <v>183</v>
      </c>
      <c r="D76" s="81"/>
      <c r="E76" s="82"/>
      <c r="J76" s="71"/>
      <c r="L76" s="69" t="s">
        <v>184</v>
      </c>
      <c r="M76" s="72" t="str">
        <f>[1]DATE!C3</f>
        <v>02</v>
      </c>
      <c r="N76" s="54"/>
    </row>
    <row r="77" spans="2:18" ht="13.5" customHeight="1" x14ac:dyDescent="0.4">
      <c r="B77" s="53"/>
      <c r="C77" s="83" t="s">
        <v>185</v>
      </c>
      <c r="D77" s="84"/>
      <c r="E77" s="85"/>
      <c r="J77" s="73"/>
      <c r="L77" s="69" t="s">
        <v>186</v>
      </c>
      <c r="M77" s="74">
        <f>[1]DATE!C4</f>
        <v>2465</v>
      </c>
      <c r="N77" s="54"/>
    </row>
    <row r="78" spans="2:18" ht="8.1" customHeight="1" x14ac:dyDescent="0.4">
      <c r="B78" s="53"/>
      <c r="C78" s="86"/>
      <c r="D78" s="87"/>
      <c r="E78" s="88"/>
      <c r="J78" s="73"/>
      <c r="K78" s="73"/>
      <c r="L78" s="75"/>
      <c r="M78" s="75"/>
      <c r="N78" s="54"/>
    </row>
    <row r="79" spans="2:18" ht="8.1" customHeight="1" thickBot="1" x14ac:dyDescent="0.3">
      <c r="B79" s="76"/>
      <c r="C79" s="77"/>
      <c r="D79" s="77"/>
      <c r="E79" s="77"/>
      <c r="F79" s="77"/>
      <c r="G79" s="77"/>
      <c r="H79" s="77"/>
      <c r="I79" s="77"/>
      <c r="J79" s="77"/>
      <c r="K79" s="77"/>
      <c r="L79" s="78"/>
      <c r="M79" s="77"/>
      <c r="N79" s="79"/>
    </row>
    <row r="80" spans="2:18" ht="13.8" thickTop="1" x14ac:dyDescent="0.25"/>
  </sheetData>
  <mergeCells count="126">
    <mergeCell ref="C11:E14"/>
    <mergeCell ref="G11:I14"/>
    <mergeCell ref="K11:M14"/>
    <mergeCell ref="C15:E15"/>
    <mergeCell ref="G15:I15"/>
    <mergeCell ref="K15:M15"/>
    <mergeCell ref="C3:M3"/>
    <mergeCell ref="C4:M5"/>
    <mergeCell ref="C6:M6"/>
    <mergeCell ref="C7:M7"/>
    <mergeCell ref="C8:M8"/>
    <mergeCell ref="C10:E10"/>
    <mergeCell ref="G10:I10"/>
    <mergeCell ref="K10:M10"/>
    <mergeCell ref="C18:E18"/>
    <mergeCell ref="G18:I18"/>
    <mergeCell ref="K18:M18"/>
    <mergeCell ref="C19:E19"/>
    <mergeCell ref="G19:I19"/>
    <mergeCell ref="K19:M19"/>
    <mergeCell ref="C16:E16"/>
    <mergeCell ref="G16:I16"/>
    <mergeCell ref="K16:M16"/>
    <mergeCell ref="C17:E17"/>
    <mergeCell ref="G17:I17"/>
    <mergeCell ref="K17:M17"/>
    <mergeCell ref="C25:E25"/>
    <mergeCell ref="G25:I25"/>
    <mergeCell ref="K25:M25"/>
    <mergeCell ref="C26:E26"/>
    <mergeCell ref="G26:I26"/>
    <mergeCell ref="K26:M26"/>
    <mergeCell ref="C20:E20"/>
    <mergeCell ref="G20:I20"/>
    <mergeCell ref="K20:M20"/>
    <mergeCell ref="C21:E21"/>
    <mergeCell ref="G21:I24"/>
    <mergeCell ref="K21:M24"/>
    <mergeCell ref="C22:E22"/>
    <mergeCell ref="C23:E23"/>
    <mergeCell ref="C24:E24"/>
    <mergeCell ref="C29:E29"/>
    <mergeCell ref="G29:I29"/>
    <mergeCell ref="K29:M29"/>
    <mergeCell ref="C30:E33"/>
    <mergeCell ref="G30:I33"/>
    <mergeCell ref="K30:M33"/>
    <mergeCell ref="C27:E27"/>
    <mergeCell ref="G27:I27"/>
    <mergeCell ref="K27:M27"/>
    <mergeCell ref="C28:E28"/>
    <mergeCell ref="G28:I28"/>
    <mergeCell ref="K28:M28"/>
    <mergeCell ref="C36:E36"/>
    <mergeCell ref="G36:I36"/>
    <mergeCell ref="K36:M36"/>
    <mergeCell ref="C37:E37"/>
    <mergeCell ref="G37:I37"/>
    <mergeCell ref="K37:M37"/>
    <mergeCell ref="C34:E34"/>
    <mergeCell ref="G34:I34"/>
    <mergeCell ref="K34:M34"/>
    <mergeCell ref="C35:E35"/>
    <mergeCell ref="G35:I35"/>
    <mergeCell ref="K35:M35"/>
    <mergeCell ref="C44:E44"/>
    <mergeCell ref="G44:I44"/>
    <mergeCell ref="K44:M44"/>
    <mergeCell ref="C45:E45"/>
    <mergeCell ref="G45:I45"/>
    <mergeCell ref="K45:M45"/>
    <mergeCell ref="G38:I38"/>
    <mergeCell ref="K38:M38"/>
    <mergeCell ref="C39:E39"/>
    <mergeCell ref="G39:I39"/>
    <mergeCell ref="K39:M39"/>
    <mergeCell ref="C40:E43"/>
    <mergeCell ref="G40:I43"/>
    <mergeCell ref="K40:M43"/>
    <mergeCell ref="C48:E48"/>
    <mergeCell ref="G48:I48"/>
    <mergeCell ref="K48:M48"/>
    <mergeCell ref="C49:E49"/>
    <mergeCell ref="G49:I49"/>
    <mergeCell ref="K49:M49"/>
    <mergeCell ref="C46:E46"/>
    <mergeCell ref="G46:I46"/>
    <mergeCell ref="K46:M46"/>
    <mergeCell ref="C47:E47"/>
    <mergeCell ref="G47:I47"/>
    <mergeCell ref="K47:M47"/>
    <mergeCell ref="C55:E55"/>
    <mergeCell ref="G55:I55"/>
    <mergeCell ref="K55:M55"/>
    <mergeCell ref="C56:E56"/>
    <mergeCell ref="G56:I56"/>
    <mergeCell ref="K56:M56"/>
    <mergeCell ref="C50:E53"/>
    <mergeCell ref="G50:I53"/>
    <mergeCell ref="K50:M53"/>
    <mergeCell ref="C54:E54"/>
    <mergeCell ref="G54:I54"/>
    <mergeCell ref="K54:M54"/>
    <mergeCell ref="C59:E59"/>
    <mergeCell ref="C60:E63"/>
    <mergeCell ref="G60:M63"/>
    <mergeCell ref="C64:E64"/>
    <mergeCell ref="G64:M67"/>
    <mergeCell ref="C65:E65"/>
    <mergeCell ref="C66:E66"/>
    <mergeCell ref="C67:E67"/>
    <mergeCell ref="C57:E57"/>
    <mergeCell ref="G57:I57"/>
    <mergeCell ref="K57:M57"/>
    <mergeCell ref="C58:E58"/>
    <mergeCell ref="G58:I58"/>
    <mergeCell ref="K58:M58"/>
    <mergeCell ref="C76:E76"/>
    <mergeCell ref="C77:E77"/>
    <mergeCell ref="C78:E78"/>
    <mergeCell ref="C68:E68"/>
    <mergeCell ref="C69:E69"/>
    <mergeCell ref="C70:E73"/>
    <mergeCell ref="G70:M73"/>
    <mergeCell ref="C74:E74"/>
    <mergeCell ref="C75:E75"/>
  </mergeCells>
  <hyperlinks>
    <hyperlink ref="C27" r:id="rId1" xr:uid="{85F37788-80D9-4756-85C2-A122792CB172}"/>
    <hyperlink ref="C37" r:id="rId2" xr:uid="{BFAE02F2-F2E4-416C-8D5D-EB98CCB906FA}"/>
    <hyperlink ref="C47" r:id="rId3" xr:uid="{7F9BCA17-BDA9-476C-AA4C-E733AC0F988E}"/>
    <hyperlink ref="C77" r:id="rId4" xr:uid="{6333A4AB-93E0-4B41-823C-046B4B901FBD}"/>
    <hyperlink ref="G47" r:id="rId5" xr:uid="{D892996C-B38D-4BE0-B8B3-FECA07732C50}"/>
    <hyperlink ref="C57" r:id="rId6" xr:uid="{D68A7895-8DCC-459F-BE17-51B25DD05B85}"/>
  </hyperlinks>
  <printOptions horizontalCentered="1"/>
  <pageMargins left="0.19685039370078741" right="0.19685039370078741" top="0.31496062992125984" bottom="0.19685039370078741" header="0" footer="0"/>
  <pageSetup paperSize="9" scale="75" orientation="portrait" r:id="rId7"/>
  <headerFooter alignWithMargins="0"/>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3D639-E206-DBC6-93BD-05E423AE3548}">
  <dimension ref="A1:P125"/>
  <sheetViews>
    <sheetView showGridLines="0" tabSelected="1" view="pageBreakPreview" zoomScale="60" zoomScaleNormal="100" workbookViewId="0">
      <selection activeCell="R60" sqref="R60"/>
    </sheetView>
  </sheetViews>
  <sheetFormatPr baseColWidth="10" defaultColWidth="7.77734375" defaultRowHeight="15" customHeight="1" x14ac:dyDescent="0.3"/>
  <cols>
    <col min="1" max="1" width="9.5546875" customWidth="1"/>
    <col min="2" max="2" width="50.5546875" customWidth="1"/>
    <col min="3" max="3" width="9.5546875" customWidth="1"/>
    <col min="4" max="4" width="7.109375" customWidth="1"/>
    <col min="5" max="5" width="9.5546875" customWidth="1"/>
    <col min="6" max="6" width="11.77734375" customWidth="1"/>
    <col min="7" max="13" width="7.77734375" hidden="1"/>
  </cols>
  <sheetData>
    <row r="1" spans="1:16" ht="12.75" customHeight="1" x14ac:dyDescent="0.3">
      <c r="A1" s="1" t="s">
        <v>0</v>
      </c>
      <c r="B1" s="1" t="s">
        <v>1</v>
      </c>
      <c r="C1" s="1" t="s">
        <v>2</v>
      </c>
      <c r="D1" s="1" t="s">
        <v>3</v>
      </c>
      <c r="E1" s="1" t="s">
        <v>4</v>
      </c>
      <c r="F1" s="1" t="s">
        <v>5</v>
      </c>
      <c r="G1" s="2"/>
      <c r="H1" s="2"/>
      <c r="I1" s="2"/>
      <c r="J1" s="2"/>
      <c r="K1" s="2"/>
      <c r="L1" s="2"/>
      <c r="M1" s="3" t="s">
        <v>6</v>
      </c>
      <c r="N1" s="2"/>
      <c r="O1" s="2"/>
      <c r="P1" s="2"/>
    </row>
    <row r="2" spans="1:16" ht="17.399999999999999" x14ac:dyDescent="0.3">
      <c r="A2" s="4" t="s">
        <v>7</v>
      </c>
      <c r="B2" s="4" t="s">
        <v>8</v>
      </c>
      <c r="C2" s="5"/>
      <c r="D2" s="5"/>
      <c r="E2" s="39"/>
      <c r="F2" s="40">
        <v>0</v>
      </c>
      <c r="G2" s="2"/>
      <c r="H2" s="2"/>
      <c r="I2" s="2"/>
      <c r="J2" s="2"/>
      <c r="K2" s="2"/>
      <c r="L2" s="2"/>
      <c r="M2" s="2" t="s">
        <v>6</v>
      </c>
      <c r="N2" s="2"/>
      <c r="O2" s="2"/>
      <c r="P2" s="2"/>
    </row>
    <row r="3" spans="1:16" ht="17.399999999999999" x14ac:dyDescent="0.3">
      <c r="A3" s="6"/>
      <c r="B3" s="7" t="s">
        <v>9</v>
      </c>
      <c r="C3" s="6"/>
      <c r="D3" s="6"/>
      <c r="E3" s="41"/>
      <c r="F3" s="42"/>
      <c r="G3" s="2"/>
      <c r="H3" s="2"/>
      <c r="I3" s="2"/>
      <c r="J3" s="2"/>
      <c r="K3" s="2"/>
      <c r="L3" s="2"/>
      <c r="M3" s="2" t="s">
        <v>6</v>
      </c>
      <c r="N3" s="2"/>
      <c r="O3" s="2"/>
      <c r="P3" s="2"/>
    </row>
    <row r="4" spans="1:16" ht="34.799999999999997" x14ac:dyDescent="0.3">
      <c r="A4" s="4" t="s">
        <v>10</v>
      </c>
      <c r="B4" s="4" t="s">
        <v>11</v>
      </c>
      <c r="C4" s="5"/>
      <c r="D4" s="5"/>
      <c r="E4" s="39"/>
      <c r="F4" s="40">
        <f t="shared" ref="F4:L4" si="0">F5+F40+F44+F63+F85+F92</f>
        <v>0</v>
      </c>
      <c r="G4" s="2"/>
      <c r="H4" s="8">
        <f t="shared" si="0"/>
        <v>0</v>
      </c>
      <c r="I4" s="8">
        <f t="shared" si="0"/>
        <v>0</v>
      </c>
      <c r="J4" s="8">
        <f t="shared" si="0"/>
        <v>0</v>
      </c>
      <c r="K4" s="8">
        <f t="shared" si="0"/>
        <v>0</v>
      </c>
      <c r="L4" s="8">
        <f t="shared" si="0"/>
        <v>0</v>
      </c>
      <c r="M4" s="2" t="s">
        <v>6</v>
      </c>
      <c r="N4" s="2"/>
      <c r="O4" s="2"/>
      <c r="P4" s="2"/>
    </row>
    <row r="5" spans="1:16" ht="31.2" x14ac:dyDescent="0.3">
      <c r="A5" s="9" t="s">
        <v>12</v>
      </c>
      <c r="B5" s="10" t="s">
        <v>13</v>
      </c>
      <c r="C5" s="5"/>
      <c r="D5" s="5"/>
      <c r="E5" s="39"/>
      <c r="F5" s="40">
        <f t="shared" ref="F5:L44" si="1">F6+F9+F12+F15+F18+F21</f>
        <v>0</v>
      </c>
      <c r="G5" s="2"/>
      <c r="H5" s="8">
        <f t="shared" si="1"/>
        <v>0</v>
      </c>
      <c r="I5" s="8">
        <f t="shared" si="1"/>
        <v>0</v>
      </c>
      <c r="J5" s="8">
        <f t="shared" si="1"/>
        <v>0</v>
      </c>
      <c r="K5" s="8">
        <f t="shared" si="1"/>
        <v>0</v>
      </c>
      <c r="L5" s="8">
        <f t="shared" si="1"/>
        <v>0</v>
      </c>
      <c r="M5" s="2" t="s">
        <v>6</v>
      </c>
      <c r="N5" s="2"/>
      <c r="O5" s="2"/>
      <c r="P5" s="2"/>
    </row>
    <row r="6" spans="1:16" ht="13.8" x14ac:dyDescent="0.3">
      <c r="A6" s="11" t="s">
        <v>14</v>
      </c>
      <c r="B6" s="12" t="s">
        <v>15</v>
      </c>
      <c r="C6" s="13">
        <v>4</v>
      </c>
      <c r="D6" s="14" t="s">
        <v>16</v>
      </c>
      <c r="E6" s="43">
        <v>0</v>
      </c>
      <c r="F6" s="40">
        <f t="shared" ref="F6:F104" si="2">ROUND(C6*E6,2)</f>
        <v>0</v>
      </c>
      <c r="G6" s="15">
        <v>0.2</v>
      </c>
      <c r="H6" s="16">
        <f t="shared" ref="H6:H104" si="3">ROUND(C6*E6,2)*(G6)</f>
        <v>0</v>
      </c>
      <c r="I6" s="2"/>
      <c r="J6" s="2"/>
      <c r="K6" s="2"/>
      <c r="L6" s="2"/>
      <c r="M6" s="2" t="s">
        <v>6</v>
      </c>
      <c r="N6" s="2"/>
      <c r="O6" s="2"/>
      <c r="P6" s="2"/>
    </row>
    <row r="7" spans="1:16" ht="13.8" x14ac:dyDescent="0.3">
      <c r="A7" s="5"/>
      <c r="B7" s="17" t="s">
        <v>17</v>
      </c>
      <c r="C7" s="5"/>
      <c r="D7" s="5"/>
      <c r="E7" s="39"/>
      <c r="F7" s="44"/>
      <c r="G7" s="2"/>
      <c r="H7" s="2"/>
      <c r="I7" s="2"/>
      <c r="J7" s="2"/>
      <c r="K7" s="2"/>
      <c r="L7" s="2"/>
      <c r="M7" s="2" t="s">
        <v>6</v>
      </c>
      <c r="N7" s="2"/>
      <c r="O7" s="2"/>
      <c r="P7" s="2"/>
    </row>
    <row r="8" spans="1:16" ht="13.8" x14ac:dyDescent="0.3">
      <c r="A8" s="5"/>
      <c r="B8" s="18" t="s">
        <v>18</v>
      </c>
      <c r="C8" s="5"/>
      <c r="D8" s="5"/>
      <c r="E8" s="39"/>
      <c r="F8" s="44"/>
      <c r="G8" s="2"/>
      <c r="H8" s="2"/>
      <c r="I8" s="2"/>
      <c r="J8" s="2"/>
      <c r="K8" s="2"/>
      <c r="L8" s="2"/>
      <c r="M8" s="2" t="s">
        <v>6</v>
      </c>
      <c r="N8" s="2"/>
      <c r="O8" s="2"/>
      <c r="P8" s="2"/>
    </row>
    <row r="9" spans="1:16" ht="13.8" x14ac:dyDescent="0.3">
      <c r="A9" s="11" t="s">
        <v>19</v>
      </c>
      <c r="B9" s="12" t="s">
        <v>20</v>
      </c>
      <c r="C9" s="13">
        <v>2</v>
      </c>
      <c r="D9" s="14" t="s">
        <v>16</v>
      </c>
      <c r="E9" s="43">
        <v>0</v>
      </c>
      <c r="F9" s="40">
        <f t="shared" si="2"/>
        <v>0</v>
      </c>
      <c r="G9" s="15">
        <v>0.2</v>
      </c>
      <c r="H9" s="16">
        <f t="shared" si="3"/>
        <v>0</v>
      </c>
      <c r="I9" s="2"/>
      <c r="J9" s="2"/>
      <c r="K9" s="2"/>
      <c r="L9" s="2"/>
      <c r="M9" s="2" t="s">
        <v>6</v>
      </c>
      <c r="N9" s="2"/>
      <c r="O9" s="2"/>
      <c r="P9" s="2"/>
    </row>
    <row r="10" spans="1:16" ht="13.8" x14ac:dyDescent="0.3">
      <c r="A10" s="5"/>
      <c r="B10" s="17" t="s">
        <v>17</v>
      </c>
      <c r="C10" s="5"/>
      <c r="D10" s="5"/>
      <c r="E10" s="39"/>
      <c r="F10" s="44"/>
      <c r="G10" s="2"/>
      <c r="H10" s="2"/>
      <c r="I10" s="2"/>
      <c r="J10" s="2"/>
      <c r="K10" s="2"/>
      <c r="L10" s="2"/>
      <c r="M10" s="2" t="s">
        <v>6</v>
      </c>
      <c r="N10" s="2"/>
      <c r="O10" s="2"/>
      <c r="P10" s="2"/>
    </row>
    <row r="11" spans="1:16" ht="13.8" x14ac:dyDescent="0.3">
      <c r="A11" s="5"/>
      <c r="B11" s="18" t="s">
        <v>21</v>
      </c>
      <c r="C11" s="5"/>
      <c r="D11" s="5"/>
      <c r="E11" s="39"/>
      <c r="F11" s="44"/>
      <c r="G11" s="2"/>
      <c r="H11" s="2"/>
      <c r="I11" s="2"/>
      <c r="J11" s="2"/>
      <c r="K11" s="2"/>
      <c r="L11" s="2"/>
      <c r="M11" s="2" t="s">
        <v>6</v>
      </c>
      <c r="N11" s="2"/>
      <c r="O11" s="2"/>
      <c r="P11" s="2"/>
    </row>
    <row r="12" spans="1:16" ht="13.8" x14ac:dyDescent="0.3">
      <c r="A12" s="11" t="s">
        <v>22</v>
      </c>
      <c r="B12" s="12" t="s">
        <v>23</v>
      </c>
      <c r="C12" s="13">
        <v>2</v>
      </c>
      <c r="D12" s="14" t="s">
        <v>16</v>
      </c>
      <c r="E12" s="43">
        <v>0</v>
      </c>
      <c r="F12" s="40">
        <f t="shared" si="2"/>
        <v>0</v>
      </c>
      <c r="G12" s="15">
        <v>0.2</v>
      </c>
      <c r="H12" s="16">
        <f t="shared" si="3"/>
        <v>0</v>
      </c>
      <c r="I12" s="2"/>
      <c r="J12" s="2"/>
      <c r="K12" s="2"/>
      <c r="L12" s="2"/>
      <c r="M12" s="2" t="s">
        <v>6</v>
      </c>
      <c r="N12" s="2"/>
      <c r="O12" s="2"/>
      <c r="P12" s="2"/>
    </row>
    <row r="13" spans="1:16" ht="13.8" x14ac:dyDescent="0.3">
      <c r="A13" s="5"/>
      <c r="B13" s="17" t="s">
        <v>17</v>
      </c>
      <c r="C13" s="5"/>
      <c r="D13" s="5"/>
      <c r="E13" s="39"/>
      <c r="F13" s="44"/>
      <c r="G13" s="2"/>
      <c r="H13" s="2"/>
      <c r="I13" s="2"/>
      <c r="J13" s="2"/>
      <c r="K13" s="2"/>
      <c r="L13" s="2"/>
      <c r="M13" s="2" t="s">
        <v>6</v>
      </c>
      <c r="N13" s="2"/>
      <c r="O13" s="2"/>
      <c r="P13" s="2"/>
    </row>
    <row r="14" spans="1:16" ht="13.8" x14ac:dyDescent="0.3">
      <c r="A14" s="5"/>
      <c r="B14" s="18" t="s">
        <v>24</v>
      </c>
      <c r="C14" s="5"/>
      <c r="D14" s="5"/>
      <c r="E14" s="39"/>
      <c r="F14" s="44"/>
      <c r="G14" s="2"/>
      <c r="H14" s="2"/>
      <c r="I14" s="2"/>
      <c r="J14" s="2"/>
      <c r="K14" s="2"/>
      <c r="L14" s="2"/>
      <c r="M14" s="2" t="s">
        <v>6</v>
      </c>
      <c r="N14" s="2"/>
      <c r="O14" s="2"/>
      <c r="P14" s="2"/>
    </row>
    <row r="15" spans="1:16" ht="13.8" x14ac:dyDescent="0.3">
      <c r="A15" s="11" t="s">
        <v>25</v>
      </c>
      <c r="B15" s="12" t="s">
        <v>26</v>
      </c>
      <c r="C15" s="13">
        <v>1</v>
      </c>
      <c r="D15" s="14" t="s">
        <v>16</v>
      </c>
      <c r="E15" s="43">
        <v>0</v>
      </c>
      <c r="F15" s="40">
        <f t="shared" si="2"/>
        <v>0</v>
      </c>
      <c r="G15" s="15">
        <v>0.2</v>
      </c>
      <c r="H15" s="16">
        <f t="shared" si="3"/>
        <v>0</v>
      </c>
      <c r="I15" s="2"/>
      <c r="J15" s="2"/>
      <c r="K15" s="2"/>
      <c r="L15" s="2"/>
      <c r="M15" s="2" t="s">
        <v>6</v>
      </c>
      <c r="N15" s="2"/>
      <c r="O15" s="2"/>
      <c r="P15" s="2"/>
    </row>
    <row r="16" spans="1:16" ht="13.8" x14ac:dyDescent="0.3">
      <c r="A16" s="5"/>
      <c r="B16" s="17" t="s">
        <v>17</v>
      </c>
      <c r="C16" s="5"/>
      <c r="D16" s="5"/>
      <c r="E16" s="39"/>
      <c r="F16" s="44"/>
      <c r="G16" s="2"/>
      <c r="H16" s="2"/>
      <c r="I16" s="2"/>
      <c r="J16" s="2"/>
      <c r="K16" s="2"/>
      <c r="L16" s="2"/>
      <c r="M16" s="2" t="s">
        <v>6</v>
      </c>
      <c r="N16" s="2"/>
      <c r="O16" s="2"/>
      <c r="P16" s="2"/>
    </row>
    <row r="17" spans="1:16" ht="13.8" x14ac:dyDescent="0.3">
      <c r="A17" s="5"/>
      <c r="B17" s="18" t="s">
        <v>27</v>
      </c>
      <c r="C17" s="5"/>
      <c r="D17" s="5"/>
      <c r="E17" s="39"/>
      <c r="F17" s="44"/>
      <c r="G17" s="2"/>
      <c r="H17" s="2"/>
      <c r="I17" s="2"/>
      <c r="J17" s="2"/>
      <c r="K17" s="2"/>
      <c r="L17" s="2"/>
      <c r="M17" s="2" t="s">
        <v>6</v>
      </c>
      <c r="N17" s="2"/>
      <c r="O17" s="2"/>
      <c r="P17" s="2"/>
    </row>
    <row r="18" spans="1:16" ht="13.8" x14ac:dyDescent="0.3">
      <c r="A18" s="11" t="s">
        <v>28</v>
      </c>
      <c r="B18" s="12" t="s">
        <v>29</v>
      </c>
      <c r="C18" s="13">
        <v>1</v>
      </c>
      <c r="D18" s="14" t="s">
        <v>16</v>
      </c>
      <c r="E18" s="43">
        <v>0</v>
      </c>
      <c r="F18" s="40">
        <f t="shared" si="2"/>
        <v>0</v>
      </c>
      <c r="G18" s="15">
        <v>0.2</v>
      </c>
      <c r="H18" s="16">
        <f t="shared" si="3"/>
        <v>0</v>
      </c>
      <c r="I18" s="2"/>
      <c r="J18" s="2"/>
      <c r="K18" s="2"/>
      <c r="L18" s="2"/>
      <c r="M18" s="2" t="s">
        <v>6</v>
      </c>
      <c r="N18" s="2"/>
      <c r="O18" s="2"/>
      <c r="P18" s="2"/>
    </row>
    <row r="19" spans="1:16" ht="13.8" x14ac:dyDescent="0.3">
      <c r="A19" s="5"/>
      <c r="B19" s="17" t="s">
        <v>17</v>
      </c>
      <c r="C19" s="5"/>
      <c r="D19" s="5"/>
      <c r="E19" s="39"/>
      <c r="F19" s="44"/>
      <c r="G19" s="2"/>
      <c r="H19" s="2"/>
      <c r="I19" s="2"/>
      <c r="J19" s="2"/>
      <c r="K19" s="2"/>
      <c r="L19" s="2"/>
      <c r="M19" s="2" t="s">
        <v>6</v>
      </c>
      <c r="N19" s="2"/>
      <c r="O19" s="2"/>
      <c r="P19" s="2"/>
    </row>
    <row r="20" spans="1:16" ht="13.8" x14ac:dyDescent="0.3">
      <c r="A20" s="5"/>
      <c r="B20" s="18" t="s">
        <v>27</v>
      </c>
      <c r="C20" s="5"/>
      <c r="D20" s="5"/>
      <c r="E20" s="39"/>
      <c r="F20" s="44"/>
      <c r="G20" s="2"/>
      <c r="H20" s="2"/>
      <c r="I20" s="2"/>
      <c r="J20" s="2"/>
      <c r="K20" s="2"/>
      <c r="L20" s="2"/>
      <c r="M20" s="2" t="s">
        <v>6</v>
      </c>
      <c r="N20" s="2"/>
      <c r="O20" s="2"/>
      <c r="P20" s="2"/>
    </row>
    <row r="21" spans="1:16" ht="13.8" x14ac:dyDescent="0.3">
      <c r="A21" s="19" t="s">
        <v>30</v>
      </c>
      <c r="B21" s="20" t="s">
        <v>31</v>
      </c>
      <c r="C21" s="5"/>
      <c r="D21" s="5"/>
      <c r="E21" s="39"/>
      <c r="F21" s="40">
        <f t="shared" ref="F21:L21" si="4">F22+F23+F24+F27+F30+F33+F34+F37</f>
        <v>0</v>
      </c>
      <c r="G21" s="2"/>
      <c r="H21" s="8">
        <f t="shared" si="4"/>
        <v>0</v>
      </c>
      <c r="I21" s="8">
        <f t="shared" si="4"/>
        <v>0</v>
      </c>
      <c r="J21" s="8">
        <f t="shared" si="4"/>
        <v>0</v>
      </c>
      <c r="K21" s="8">
        <f t="shared" si="4"/>
        <v>0</v>
      </c>
      <c r="L21" s="8">
        <f t="shared" si="4"/>
        <v>0</v>
      </c>
      <c r="M21" s="2" t="s">
        <v>6</v>
      </c>
      <c r="N21" s="2"/>
      <c r="O21" s="2"/>
      <c r="P21" s="2"/>
    </row>
    <row r="22" spans="1:16" ht="39.6" x14ac:dyDescent="0.3">
      <c r="A22" s="11" t="s">
        <v>32</v>
      </c>
      <c r="B22" s="12" t="s">
        <v>33</v>
      </c>
      <c r="C22" s="13">
        <v>6</v>
      </c>
      <c r="D22" s="14" t="s">
        <v>16</v>
      </c>
      <c r="E22" s="43">
        <v>0</v>
      </c>
      <c r="F22" s="40">
        <f t="shared" si="2"/>
        <v>0</v>
      </c>
      <c r="G22" s="15">
        <v>0.2</v>
      </c>
      <c r="H22" s="16">
        <f t="shared" si="3"/>
        <v>0</v>
      </c>
      <c r="I22" s="2"/>
      <c r="J22" s="2"/>
      <c r="K22" s="2"/>
      <c r="L22" s="2"/>
      <c r="M22" s="2" t="s">
        <v>6</v>
      </c>
      <c r="N22" s="2"/>
      <c r="O22" s="2"/>
      <c r="P22" s="2"/>
    </row>
    <row r="23" spans="1:16" ht="39.6" x14ac:dyDescent="0.3">
      <c r="A23" s="11" t="s">
        <v>34</v>
      </c>
      <c r="B23" s="12" t="s">
        <v>35</v>
      </c>
      <c r="C23" s="13">
        <v>2</v>
      </c>
      <c r="D23" s="14" t="s">
        <v>16</v>
      </c>
      <c r="E23" s="43">
        <v>0</v>
      </c>
      <c r="F23" s="40">
        <f t="shared" si="2"/>
        <v>0</v>
      </c>
      <c r="G23" s="15">
        <v>0.2</v>
      </c>
      <c r="H23" s="16">
        <f t="shared" si="3"/>
        <v>0</v>
      </c>
      <c r="I23" s="2"/>
      <c r="J23" s="2"/>
      <c r="K23" s="2"/>
      <c r="L23" s="2"/>
      <c r="M23" s="2" t="s">
        <v>6</v>
      </c>
      <c r="N23" s="2"/>
      <c r="O23" s="2"/>
      <c r="P23" s="2"/>
    </row>
    <row r="24" spans="1:16" ht="13.8" x14ac:dyDescent="0.3">
      <c r="A24" s="11" t="s">
        <v>36</v>
      </c>
      <c r="B24" s="12" t="s">
        <v>37</v>
      </c>
      <c r="C24" s="13">
        <v>8</v>
      </c>
      <c r="D24" s="14" t="s">
        <v>16</v>
      </c>
      <c r="E24" s="43">
        <v>0</v>
      </c>
      <c r="F24" s="40">
        <f t="shared" si="2"/>
        <v>0</v>
      </c>
      <c r="G24" s="15">
        <v>0.2</v>
      </c>
      <c r="H24" s="16">
        <f t="shared" si="3"/>
        <v>0</v>
      </c>
      <c r="I24" s="2"/>
      <c r="J24" s="2"/>
      <c r="K24" s="2"/>
      <c r="L24" s="2"/>
      <c r="M24" s="2" t="s">
        <v>6</v>
      </c>
      <c r="N24" s="2"/>
      <c r="O24" s="2"/>
      <c r="P24" s="2"/>
    </row>
    <row r="25" spans="1:16" ht="13.8" x14ac:dyDescent="0.3">
      <c r="A25" s="5"/>
      <c r="B25" s="17" t="s">
        <v>17</v>
      </c>
      <c r="C25" s="5"/>
      <c r="D25" s="5"/>
      <c r="E25" s="39"/>
      <c r="F25" s="44"/>
      <c r="G25" s="2"/>
      <c r="H25" s="2"/>
      <c r="I25" s="2"/>
      <c r="J25" s="2"/>
      <c r="K25" s="2"/>
      <c r="L25" s="2"/>
      <c r="M25" s="2" t="s">
        <v>6</v>
      </c>
      <c r="N25" s="2"/>
      <c r="O25" s="2"/>
      <c r="P25" s="2"/>
    </row>
    <row r="26" spans="1:16" ht="30.6" x14ac:dyDescent="0.3">
      <c r="A26" s="5"/>
      <c r="B26" s="18" t="s">
        <v>38</v>
      </c>
      <c r="C26" s="5"/>
      <c r="D26" s="5"/>
      <c r="E26" s="39"/>
      <c r="F26" s="44"/>
      <c r="G26" s="2"/>
      <c r="H26" s="2"/>
      <c r="I26" s="2"/>
      <c r="J26" s="2"/>
      <c r="K26" s="2"/>
      <c r="L26" s="2"/>
      <c r="M26" s="2" t="s">
        <v>6</v>
      </c>
      <c r="N26" s="2"/>
      <c r="O26" s="2"/>
      <c r="P26" s="2"/>
    </row>
    <row r="27" spans="1:16" ht="13.8" x14ac:dyDescent="0.3">
      <c r="A27" s="11" t="s">
        <v>39</v>
      </c>
      <c r="B27" s="12" t="s">
        <v>40</v>
      </c>
      <c r="C27" s="13">
        <v>8</v>
      </c>
      <c r="D27" s="14" t="s">
        <v>16</v>
      </c>
      <c r="E27" s="43">
        <v>0</v>
      </c>
      <c r="F27" s="40">
        <f t="shared" si="2"/>
        <v>0</v>
      </c>
      <c r="G27" s="15">
        <v>0.2</v>
      </c>
      <c r="H27" s="16">
        <f t="shared" si="3"/>
        <v>0</v>
      </c>
      <c r="I27" s="2"/>
      <c r="J27" s="2"/>
      <c r="K27" s="2"/>
      <c r="L27" s="2"/>
      <c r="M27" s="2" t="s">
        <v>6</v>
      </c>
      <c r="N27" s="2"/>
      <c r="O27" s="2"/>
      <c r="P27" s="2"/>
    </row>
    <row r="28" spans="1:16" ht="13.8" x14ac:dyDescent="0.3">
      <c r="A28" s="5"/>
      <c r="B28" s="17" t="s">
        <v>17</v>
      </c>
      <c r="C28" s="5"/>
      <c r="D28" s="5"/>
      <c r="E28" s="39"/>
      <c r="F28" s="44"/>
      <c r="G28" s="2"/>
      <c r="H28" s="2"/>
      <c r="I28" s="2"/>
      <c r="J28" s="2"/>
      <c r="K28" s="2"/>
      <c r="L28" s="2"/>
      <c r="M28" s="2" t="s">
        <v>6</v>
      </c>
      <c r="N28" s="2"/>
      <c r="O28" s="2"/>
      <c r="P28" s="2"/>
    </row>
    <row r="29" spans="1:16" ht="20.399999999999999" x14ac:dyDescent="0.3">
      <c r="A29" s="5"/>
      <c r="B29" s="18" t="s">
        <v>41</v>
      </c>
      <c r="C29" s="5"/>
      <c r="D29" s="5"/>
      <c r="E29" s="39"/>
      <c r="F29" s="44"/>
      <c r="G29" s="2"/>
      <c r="H29" s="2"/>
      <c r="I29" s="2"/>
      <c r="J29" s="2"/>
      <c r="K29" s="2"/>
      <c r="L29" s="2"/>
      <c r="M29" s="2" t="s">
        <v>6</v>
      </c>
      <c r="N29" s="2"/>
      <c r="O29" s="2"/>
      <c r="P29" s="2"/>
    </row>
    <row r="30" spans="1:16" ht="13.8" x14ac:dyDescent="0.3">
      <c r="A30" s="11" t="s">
        <v>42</v>
      </c>
      <c r="B30" s="12" t="s">
        <v>43</v>
      </c>
      <c r="C30" s="13">
        <v>4</v>
      </c>
      <c r="D30" s="14" t="s">
        <v>16</v>
      </c>
      <c r="E30" s="43">
        <v>0</v>
      </c>
      <c r="F30" s="40">
        <f t="shared" si="2"/>
        <v>0</v>
      </c>
      <c r="G30" s="15">
        <v>0.2</v>
      </c>
      <c r="H30" s="16">
        <f t="shared" si="3"/>
        <v>0</v>
      </c>
      <c r="I30" s="2"/>
      <c r="J30" s="2"/>
      <c r="K30" s="2"/>
      <c r="L30" s="2"/>
      <c r="M30" s="2" t="s">
        <v>6</v>
      </c>
      <c r="N30" s="2"/>
      <c r="O30" s="2"/>
      <c r="P30" s="2"/>
    </row>
    <row r="31" spans="1:16" ht="13.8" x14ac:dyDescent="0.3">
      <c r="A31" s="5"/>
      <c r="B31" s="17" t="s">
        <v>17</v>
      </c>
      <c r="C31" s="5"/>
      <c r="D31" s="5"/>
      <c r="E31" s="39"/>
      <c r="F31" s="44"/>
      <c r="G31" s="2"/>
      <c r="H31" s="2"/>
      <c r="I31" s="2"/>
      <c r="J31" s="2"/>
      <c r="K31" s="2"/>
      <c r="L31" s="2"/>
      <c r="M31" s="2" t="s">
        <v>6</v>
      </c>
      <c r="N31" s="2"/>
      <c r="O31" s="2"/>
      <c r="P31" s="2"/>
    </row>
    <row r="32" spans="1:16" ht="13.8" x14ac:dyDescent="0.3">
      <c r="A32" s="5"/>
      <c r="B32" s="18" t="s">
        <v>44</v>
      </c>
      <c r="C32" s="5"/>
      <c r="D32" s="5"/>
      <c r="E32" s="39"/>
      <c r="F32" s="44"/>
      <c r="G32" s="2"/>
      <c r="H32" s="2"/>
      <c r="I32" s="2"/>
      <c r="J32" s="2"/>
      <c r="K32" s="2"/>
      <c r="L32" s="2"/>
      <c r="M32" s="2" t="s">
        <v>6</v>
      </c>
      <c r="N32" s="2"/>
      <c r="O32" s="2"/>
      <c r="P32" s="2"/>
    </row>
    <row r="33" spans="1:16" ht="39.6" x14ac:dyDescent="0.3">
      <c r="A33" s="11" t="s">
        <v>45</v>
      </c>
      <c r="B33" s="12" t="s">
        <v>46</v>
      </c>
      <c r="C33" s="13">
        <v>1</v>
      </c>
      <c r="D33" s="14" t="s">
        <v>16</v>
      </c>
      <c r="E33" s="43">
        <v>0</v>
      </c>
      <c r="F33" s="40">
        <f t="shared" si="2"/>
        <v>0</v>
      </c>
      <c r="G33" s="15">
        <v>0.2</v>
      </c>
      <c r="H33" s="16">
        <f t="shared" si="3"/>
        <v>0</v>
      </c>
      <c r="I33" s="2"/>
      <c r="J33" s="2"/>
      <c r="K33" s="2"/>
      <c r="L33" s="2"/>
      <c r="M33" s="2" t="s">
        <v>6</v>
      </c>
      <c r="N33" s="2"/>
      <c r="O33" s="2"/>
      <c r="P33" s="2"/>
    </row>
    <row r="34" spans="1:16" ht="26.4" x14ac:dyDescent="0.3">
      <c r="A34" s="11" t="s">
        <v>47</v>
      </c>
      <c r="B34" s="12" t="s">
        <v>48</v>
      </c>
      <c r="C34" s="13">
        <v>2</v>
      </c>
      <c r="D34" s="14" t="s">
        <v>16</v>
      </c>
      <c r="E34" s="43">
        <v>0</v>
      </c>
      <c r="F34" s="40">
        <f t="shared" si="2"/>
        <v>0</v>
      </c>
      <c r="G34" s="15">
        <v>0.2</v>
      </c>
      <c r="H34" s="16">
        <f t="shared" si="3"/>
        <v>0</v>
      </c>
      <c r="I34" s="2"/>
      <c r="J34" s="2"/>
      <c r="K34" s="2"/>
      <c r="L34" s="2"/>
      <c r="M34" s="2" t="s">
        <v>6</v>
      </c>
      <c r="N34" s="2"/>
      <c r="O34" s="2"/>
      <c r="P34" s="2"/>
    </row>
    <row r="35" spans="1:16" ht="13.8" x14ac:dyDescent="0.3">
      <c r="A35" s="5"/>
      <c r="B35" s="17" t="s">
        <v>17</v>
      </c>
      <c r="C35" s="5"/>
      <c r="D35" s="5"/>
      <c r="E35" s="39"/>
      <c r="F35" s="44"/>
      <c r="G35" s="2"/>
      <c r="H35" s="2"/>
      <c r="I35" s="2"/>
      <c r="J35" s="2"/>
      <c r="K35" s="2"/>
      <c r="L35" s="2"/>
      <c r="M35" s="2" t="s">
        <v>6</v>
      </c>
      <c r="N35" s="2"/>
      <c r="O35" s="2"/>
      <c r="P35" s="2"/>
    </row>
    <row r="36" spans="1:16" ht="13.8" x14ac:dyDescent="0.3">
      <c r="A36" s="5"/>
      <c r="B36" s="18" t="s">
        <v>49</v>
      </c>
      <c r="C36" s="5"/>
      <c r="D36" s="5"/>
      <c r="E36" s="39"/>
      <c r="F36" s="44"/>
      <c r="G36" s="2"/>
      <c r="H36" s="2"/>
      <c r="I36" s="2"/>
      <c r="J36" s="2"/>
      <c r="K36" s="2"/>
      <c r="L36" s="2"/>
      <c r="M36" s="2" t="s">
        <v>6</v>
      </c>
      <c r="N36" s="2"/>
      <c r="O36" s="2"/>
      <c r="P36" s="2"/>
    </row>
    <row r="37" spans="1:16" ht="26.4" x14ac:dyDescent="0.3">
      <c r="A37" s="11" t="s">
        <v>50</v>
      </c>
      <c r="B37" s="12" t="s">
        <v>51</v>
      </c>
      <c r="C37" s="13">
        <v>2</v>
      </c>
      <c r="D37" s="14" t="s">
        <v>16</v>
      </c>
      <c r="E37" s="43">
        <v>0</v>
      </c>
      <c r="F37" s="40">
        <f t="shared" si="2"/>
        <v>0</v>
      </c>
      <c r="G37" s="15">
        <v>0.2</v>
      </c>
      <c r="H37" s="16">
        <f t="shared" si="3"/>
        <v>0</v>
      </c>
      <c r="I37" s="2"/>
      <c r="J37" s="2"/>
      <c r="K37" s="2"/>
      <c r="L37" s="2"/>
      <c r="M37" s="2" t="s">
        <v>6</v>
      </c>
      <c r="N37" s="2"/>
      <c r="O37" s="2"/>
      <c r="P37" s="2"/>
    </row>
    <row r="38" spans="1:16" ht="13.8" x14ac:dyDescent="0.3">
      <c r="A38" s="5"/>
      <c r="B38" s="17" t="s">
        <v>17</v>
      </c>
      <c r="C38" s="5"/>
      <c r="D38" s="5"/>
      <c r="E38" s="39"/>
      <c r="F38" s="44"/>
      <c r="G38" s="2"/>
      <c r="H38" s="2"/>
      <c r="I38" s="2"/>
      <c r="J38" s="2"/>
      <c r="K38" s="2"/>
      <c r="L38" s="2"/>
      <c r="M38" s="2" t="s">
        <v>6</v>
      </c>
      <c r="N38" s="2"/>
      <c r="O38" s="2"/>
      <c r="P38" s="2"/>
    </row>
    <row r="39" spans="1:16" ht="13.8" x14ac:dyDescent="0.3">
      <c r="A39" s="5"/>
      <c r="B39" s="18" t="s">
        <v>49</v>
      </c>
      <c r="C39" s="5"/>
      <c r="D39" s="5"/>
      <c r="E39" s="39"/>
      <c r="F39" s="44"/>
      <c r="G39" s="2"/>
      <c r="H39" s="2"/>
      <c r="I39" s="2"/>
      <c r="J39" s="2"/>
      <c r="K39" s="2"/>
      <c r="L39" s="2"/>
      <c r="M39" s="2" t="s">
        <v>6</v>
      </c>
      <c r="N39" s="2"/>
      <c r="O39" s="2"/>
      <c r="P39" s="2"/>
    </row>
    <row r="40" spans="1:16" ht="15.6" x14ac:dyDescent="0.3">
      <c r="A40" s="9" t="s">
        <v>52</v>
      </c>
      <c r="B40" s="10" t="s">
        <v>53</v>
      </c>
      <c r="C40" s="5"/>
      <c r="D40" s="5"/>
      <c r="E40" s="39"/>
      <c r="F40" s="40">
        <f t="shared" ref="F40:L40" si="5">F41+F42+F43</f>
        <v>0</v>
      </c>
      <c r="G40" s="2"/>
      <c r="H40" s="8">
        <f t="shared" si="5"/>
        <v>0</v>
      </c>
      <c r="I40" s="8">
        <f t="shared" si="5"/>
        <v>0</v>
      </c>
      <c r="J40" s="8">
        <f t="shared" si="5"/>
        <v>0</v>
      </c>
      <c r="K40" s="8">
        <f t="shared" si="5"/>
        <v>0</v>
      </c>
      <c r="L40" s="8">
        <f t="shared" si="5"/>
        <v>0</v>
      </c>
      <c r="M40" s="2" t="s">
        <v>6</v>
      </c>
      <c r="N40" s="2"/>
      <c r="O40" s="2"/>
      <c r="P40" s="2"/>
    </row>
    <row r="41" spans="1:16" ht="13.8" x14ac:dyDescent="0.3">
      <c r="A41" s="11" t="s">
        <v>54</v>
      </c>
      <c r="B41" s="12" t="s">
        <v>55</v>
      </c>
      <c r="C41" s="13">
        <v>6</v>
      </c>
      <c r="D41" s="14" t="s">
        <v>16</v>
      </c>
      <c r="E41" s="43">
        <v>0</v>
      </c>
      <c r="F41" s="40">
        <f t="shared" si="2"/>
        <v>0</v>
      </c>
      <c r="G41" s="15">
        <v>0.2</v>
      </c>
      <c r="H41" s="16">
        <f t="shared" si="3"/>
        <v>0</v>
      </c>
      <c r="I41" s="2"/>
      <c r="J41" s="2"/>
      <c r="K41" s="2"/>
      <c r="L41" s="2"/>
      <c r="M41" s="2" t="s">
        <v>6</v>
      </c>
      <c r="N41" s="2"/>
      <c r="O41" s="2"/>
      <c r="P41" s="2"/>
    </row>
    <row r="42" spans="1:16" ht="13.8" x14ac:dyDescent="0.3">
      <c r="A42" s="11" t="s">
        <v>56</v>
      </c>
      <c r="B42" s="12" t="s">
        <v>57</v>
      </c>
      <c r="C42" s="13">
        <v>5</v>
      </c>
      <c r="D42" s="14" t="s">
        <v>16</v>
      </c>
      <c r="E42" s="43">
        <v>0</v>
      </c>
      <c r="F42" s="40">
        <f t="shared" si="2"/>
        <v>0</v>
      </c>
      <c r="G42" s="15">
        <v>0.2</v>
      </c>
      <c r="H42" s="16">
        <f t="shared" si="3"/>
        <v>0</v>
      </c>
      <c r="I42" s="2"/>
      <c r="J42" s="2"/>
      <c r="K42" s="2"/>
      <c r="L42" s="2"/>
      <c r="M42" s="2" t="s">
        <v>6</v>
      </c>
      <c r="N42" s="2"/>
      <c r="O42" s="2"/>
      <c r="P42" s="2"/>
    </row>
    <row r="43" spans="1:16" ht="13.8" x14ac:dyDescent="0.3">
      <c r="A43" s="11" t="s">
        <v>58</v>
      </c>
      <c r="B43" s="12" t="s">
        <v>59</v>
      </c>
      <c r="C43" s="13">
        <v>1</v>
      </c>
      <c r="D43" s="14" t="s">
        <v>16</v>
      </c>
      <c r="E43" s="43">
        <v>0</v>
      </c>
      <c r="F43" s="40">
        <f t="shared" si="2"/>
        <v>0</v>
      </c>
      <c r="G43" s="15">
        <v>0.2</v>
      </c>
      <c r="H43" s="16">
        <f t="shared" si="3"/>
        <v>0</v>
      </c>
      <c r="I43" s="2"/>
      <c r="J43" s="2"/>
      <c r="K43" s="2"/>
      <c r="L43" s="2"/>
      <c r="M43" s="2" t="s">
        <v>6</v>
      </c>
      <c r="N43" s="2"/>
      <c r="O43" s="2"/>
      <c r="P43" s="2"/>
    </row>
    <row r="44" spans="1:16" ht="62.4" x14ac:dyDescent="0.3">
      <c r="A44" s="9" t="s">
        <v>60</v>
      </c>
      <c r="B44" s="10" t="s">
        <v>61</v>
      </c>
      <c r="C44" s="5"/>
      <c r="D44" s="5"/>
      <c r="E44" s="39"/>
      <c r="F44" s="40">
        <f t="shared" si="1"/>
        <v>0</v>
      </c>
      <c r="G44" s="2"/>
      <c r="H44" s="8">
        <f t="shared" si="1"/>
        <v>0</v>
      </c>
      <c r="I44" s="8">
        <f t="shared" si="1"/>
        <v>0</v>
      </c>
      <c r="J44" s="8">
        <f t="shared" si="1"/>
        <v>0</v>
      </c>
      <c r="K44" s="8">
        <f t="shared" si="1"/>
        <v>0</v>
      </c>
      <c r="L44" s="8">
        <f t="shared" si="1"/>
        <v>0</v>
      </c>
      <c r="M44" s="2" t="s">
        <v>6</v>
      </c>
      <c r="N44" s="2"/>
      <c r="O44" s="2"/>
      <c r="P44" s="2"/>
    </row>
    <row r="45" spans="1:16" ht="13.8" x14ac:dyDescent="0.3">
      <c r="A45" s="11" t="s">
        <v>62</v>
      </c>
      <c r="B45" s="12" t="s">
        <v>63</v>
      </c>
      <c r="C45" s="21">
        <v>222</v>
      </c>
      <c r="D45" s="14" t="s">
        <v>64</v>
      </c>
      <c r="E45" s="43">
        <v>0</v>
      </c>
      <c r="F45" s="40">
        <f t="shared" si="2"/>
        <v>0</v>
      </c>
      <c r="G45" s="15">
        <v>0.2</v>
      </c>
      <c r="H45" s="16">
        <f t="shared" si="3"/>
        <v>0</v>
      </c>
      <c r="I45" s="2"/>
      <c r="J45" s="2"/>
      <c r="K45" s="2"/>
      <c r="L45" s="2"/>
      <c r="M45" s="2" t="s">
        <v>6</v>
      </c>
      <c r="N45" s="2"/>
      <c r="O45" s="2"/>
      <c r="P45" s="2"/>
    </row>
    <row r="46" spans="1:16" ht="13.8" x14ac:dyDescent="0.3">
      <c r="A46" s="5"/>
      <c r="B46" s="17" t="s">
        <v>17</v>
      </c>
      <c r="C46" s="5"/>
      <c r="D46" s="5"/>
      <c r="E46" s="39"/>
      <c r="F46" s="44"/>
      <c r="G46" s="2"/>
      <c r="H46" s="2"/>
      <c r="I46" s="2"/>
      <c r="J46" s="2"/>
      <c r="K46" s="2"/>
      <c r="L46" s="2"/>
      <c r="M46" s="2" t="s">
        <v>6</v>
      </c>
      <c r="N46" s="2"/>
      <c r="O46" s="2"/>
      <c r="P46" s="2"/>
    </row>
    <row r="47" spans="1:16" ht="13.8" x14ac:dyDescent="0.3">
      <c r="A47" s="5"/>
      <c r="B47" s="18" t="s">
        <v>65</v>
      </c>
      <c r="C47" s="5"/>
      <c r="D47" s="5"/>
      <c r="E47" s="39"/>
      <c r="F47" s="44"/>
      <c r="G47" s="2"/>
      <c r="H47" s="2"/>
      <c r="I47" s="2"/>
      <c r="J47" s="2"/>
      <c r="K47" s="2"/>
      <c r="L47" s="2"/>
      <c r="M47" s="2" t="s">
        <v>6</v>
      </c>
      <c r="N47" s="2"/>
      <c r="O47" s="2"/>
      <c r="P47" s="2"/>
    </row>
    <row r="48" spans="1:16" ht="13.8" x14ac:dyDescent="0.3">
      <c r="A48" s="11" t="s">
        <v>66</v>
      </c>
      <c r="B48" s="12" t="s">
        <v>67</v>
      </c>
      <c r="C48" s="21">
        <v>67</v>
      </c>
      <c r="D48" s="14" t="s">
        <v>68</v>
      </c>
      <c r="E48" s="43">
        <v>0</v>
      </c>
      <c r="F48" s="40">
        <f t="shared" si="2"/>
        <v>0</v>
      </c>
      <c r="G48" s="15">
        <v>0.2</v>
      </c>
      <c r="H48" s="16">
        <f t="shared" si="3"/>
        <v>0</v>
      </c>
      <c r="I48" s="2"/>
      <c r="J48" s="2"/>
      <c r="K48" s="2"/>
      <c r="L48" s="2"/>
      <c r="M48" s="2" t="s">
        <v>6</v>
      </c>
      <c r="N48" s="2"/>
      <c r="O48" s="2"/>
      <c r="P48" s="2"/>
    </row>
    <row r="49" spans="1:16" ht="13.8" x14ac:dyDescent="0.3">
      <c r="A49" s="5"/>
      <c r="B49" s="17" t="s">
        <v>17</v>
      </c>
      <c r="C49" s="5"/>
      <c r="D49" s="5"/>
      <c r="E49" s="39"/>
      <c r="F49" s="44"/>
      <c r="G49" s="2"/>
      <c r="H49" s="2"/>
      <c r="I49" s="2"/>
      <c r="J49" s="2"/>
      <c r="K49" s="2"/>
      <c r="L49" s="2"/>
      <c r="M49" s="2" t="s">
        <v>6</v>
      </c>
      <c r="N49" s="2"/>
      <c r="O49" s="2"/>
      <c r="P49" s="2"/>
    </row>
    <row r="50" spans="1:16" ht="13.8" x14ac:dyDescent="0.3">
      <c r="A50" s="5"/>
      <c r="B50" s="18" t="s">
        <v>69</v>
      </c>
      <c r="C50" s="5"/>
      <c r="D50" s="5"/>
      <c r="E50" s="39"/>
      <c r="F50" s="44"/>
      <c r="G50" s="2"/>
      <c r="H50" s="2"/>
      <c r="I50" s="2"/>
      <c r="J50" s="2"/>
      <c r="K50" s="2"/>
      <c r="L50" s="2"/>
      <c r="M50" s="2" t="s">
        <v>6</v>
      </c>
      <c r="N50" s="2"/>
      <c r="O50" s="2"/>
      <c r="P50" s="2"/>
    </row>
    <row r="51" spans="1:16" ht="26.4" x14ac:dyDescent="0.3">
      <c r="A51" s="11" t="s">
        <v>70</v>
      </c>
      <c r="B51" s="12" t="s">
        <v>71</v>
      </c>
      <c r="C51" s="13">
        <v>1</v>
      </c>
      <c r="D51" s="14" t="s">
        <v>72</v>
      </c>
      <c r="E51" s="43">
        <v>0</v>
      </c>
      <c r="F51" s="40">
        <f t="shared" si="2"/>
        <v>0</v>
      </c>
      <c r="G51" s="15">
        <v>0.2</v>
      </c>
      <c r="H51" s="16">
        <f t="shared" si="3"/>
        <v>0</v>
      </c>
      <c r="I51" s="2"/>
      <c r="J51" s="2"/>
      <c r="K51" s="2"/>
      <c r="L51" s="2"/>
      <c r="M51" s="2" t="s">
        <v>6</v>
      </c>
      <c r="N51" s="2"/>
      <c r="O51" s="2"/>
      <c r="P51" s="2"/>
    </row>
    <row r="52" spans="1:16" ht="13.8" x14ac:dyDescent="0.3">
      <c r="A52" s="5"/>
      <c r="B52" s="17" t="s">
        <v>17</v>
      </c>
      <c r="C52" s="5"/>
      <c r="D52" s="5"/>
      <c r="E52" s="39"/>
      <c r="F52" s="44"/>
      <c r="G52" s="2"/>
      <c r="H52" s="2"/>
      <c r="I52" s="2"/>
      <c r="J52" s="2"/>
      <c r="K52" s="2"/>
      <c r="L52" s="2"/>
      <c r="M52" s="2" t="s">
        <v>6</v>
      </c>
      <c r="N52" s="2"/>
      <c r="O52" s="2"/>
      <c r="P52" s="2"/>
    </row>
    <row r="53" spans="1:16" ht="13.8" x14ac:dyDescent="0.3">
      <c r="A53" s="5"/>
      <c r="B53" s="18" t="s">
        <v>73</v>
      </c>
      <c r="C53" s="5"/>
      <c r="D53" s="5"/>
      <c r="E53" s="39"/>
      <c r="F53" s="44"/>
      <c r="G53" s="2"/>
      <c r="H53" s="2"/>
      <c r="I53" s="2"/>
      <c r="J53" s="2"/>
      <c r="K53" s="2"/>
      <c r="L53" s="2"/>
      <c r="M53" s="2" t="s">
        <v>6</v>
      </c>
      <c r="N53" s="2"/>
      <c r="O53" s="2"/>
      <c r="P53" s="2"/>
    </row>
    <row r="54" spans="1:16" ht="26.4" x14ac:dyDescent="0.3">
      <c r="A54" s="11" t="s">
        <v>74</v>
      </c>
      <c r="B54" s="12" t="s">
        <v>75</v>
      </c>
      <c r="C54" s="21">
        <v>23</v>
      </c>
      <c r="D54" s="14" t="s">
        <v>68</v>
      </c>
      <c r="E54" s="43">
        <v>0</v>
      </c>
      <c r="F54" s="40">
        <f t="shared" si="2"/>
        <v>0</v>
      </c>
      <c r="G54" s="15">
        <v>0.2</v>
      </c>
      <c r="H54" s="16">
        <f t="shared" si="3"/>
        <v>0</v>
      </c>
      <c r="I54" s="2"/>
      <c r="J54" s="2"/>
      <c r="K54" s="2"/>
      <c r="L54" s="2"/>
      <c r="M54" s="2" t="s">
        <v>6</v>
      </c>
      <c r="N54" s="2"/>
      <c r="O54" s="2"/>
      <c r="P54" s="2"/>
    </row>
    <row r="55" spans="1:16" ht="13.8" x14ac:dyDescent="0.3">
      <c r="A55" s="5"/>
      <c r="B55" s="17" t="s">
        <v>17</v>
      </c>
      <c r="C55" s="5"/>
      <c r="D55" s="5"/>
      <c r="E55" s="39"/>
      <c r="F55" s="44"/>
      <c r="G55" s="2"/>
      <c r="H55" s="2"/>
      <c r="I55" s="2"/>
      <c r="J55" s="2"/>
      <c r="K55" s="2"/>
      <c r="L55" s="2"/>
      <c r="M55" s="2" t="s">
        <v>6</v>
      </c>
      <c r="N55" s="2"/>
      <c r="O55" s="2"/>
      <c r="P55" s="2"/>
    </row>
    <row r="56" spans="1:16" ht="13.8" x14ac:dyDescent="0.3">
      <c r="A56" s="5"/>
      <c r="B56" s="18" t="s">
        <v>76</v>
      </c>
      <c r="C56" s="5"/>
      <c r="D56" s="5"/>
      <c r="E56" s="39"/>
      <c r="F56" s="44"/>
      <c r="G56" s="2"/>
      <c r="H56" s="2"/>
      <c r="I56" s="2"/>
      <c r="J56" s="2"/>
      <c r="K56" s="2"/>
      <c r="L56" s="2"/>
      <c r="M56" s="2" t="s">
        <v>6</v>
      </c>
      <c r="N56" s="2"/>
      <c r="O56" s="2"/>
      <c r="P56" s="2"/>
    </row>
    <row r="57" spans="1:16" ht="26.4" x14ac:dyDescent="0.3">
      <c r="A57" s="11" t="s">
        <v>77</v>
      </c>
      <c r="B57" s="12" t="s">
        <v>78</v>
      </c>
      <c r="C57" s="21">
        <v>7</v>
      </c>
      <c r="D57" s="14" t="s">
        <v>68</v>
      </c>
      <c r="E57" s="43">
        <v>0</v>
      </c>
      <c r="F57" s="40">
        <f t="shared" si="2"/>
        <v>0</v>
      </c>
      <c r="G57" s="15">
        <v>0.2</v>
      </c>
      <c r="H57" s="16">
        <f t="shared" si="3"/>
        <v>0</v>
      </c>
      <c r="I57" s="2"/>
      <c r="J57" s="2"/>
      <c r="K57" s="2"/>
      <c r="L57" s="2"/>
      <c r="M57" s="2" t="s">
        <v>6</v>
      </c>
      <c r="N57" s="2"/>
      <c r="O57" s="2"/>
      <c r="P57" s="2"/>
    </row>
    <row r="58" spans="1:16" ht="13.8" x14ac:dyDescent="0.3">
      <c r="A58" s="5"/>
      <c r="B58" s="17" t="s">
        <v>17</v>
      </c>
      <c r="C58" s="5"/>
      <c r="D58" s="5"/>
      <c r="E58" s="39"/>
      <c r="F58" s="44"/>
      <c r="G58" s="2"/>
      <c r="H58" s="2"/>
      <c r="I58" s="2"/>
      <c r="J58" s="2"/>
      <c r="K58" s="2"/>
      <c r="L58" s="2"/>
      <c r="M58" s="2" t="s">
        <v>6</v>
      </c>
      <c r="N58" s="2"/>
      <c r="O58" s="2"/>
      <c r="P58" s="2"/>
    </row>
    <row r="59" spans="1:16" ht="13.8" x14ac:dyDescent="0.3">
      <c r="A59" s="5"/>
      <c r="B59" s="18" t="s">
        <v>79</v>
      </c>
      <c r="C59" s="5"/>
      <c r="D59" s="5"/>
      <c r="E59" s="39"/>
      <c r="F59" s="44"/>
      <c r="G59" s="2"/>
      <c r="H59" s="2"/>
      <c r="I59" s="2"/>
      <c r="J59" s="2"/>
      <c r="K59" s="2"/>
      <c r="L59" s="2"/>
      <c r="M59" s="2" t="s">
        <v>6</v>
      </c>
      <c r="N59" s="2"/>
      <c r="O59" s="2"/>
      <c r="P59" s="2"/>
    </row>
    <row r="60" spans="1:16" ht="26.4" x14ac:dyDescent="0.3">
      <c r="A60" s="11" t="s">
        <v>80</v>
      </c>
      <c r="B60" s="12" t="s">
        <v>81</v>
      </c>
      <c r="C60" s="21">
        <v>32</v>
      </c>
      <c r="D60" s="14" t="s">
        <v>68</v>
      </c>
      <c r="E60" s="43">
        <v>0</v>
      </c>
      <c r="F60" s="40">
        <f t="shared" si="2"/>
        <v>0</v>
      </c>
      <c r="G60" s="15">
        <v>0.2</v>
      </c>
      <c r="H60" s="16">
        <f t="shared" si="3"/>
        <v>0</v>
      </c>
      <c r="I60" s="2"/>
      <c r="J60" s="2"/>
      <c r="K60" s="2"/>
      <c r="L60" s="2"/>
      <c r="M60" s="2" t="s">
        <v>6</v>
      </c>
      <c r="N60" s="2"/>
      <c r="O60" s="2"/>
      <c r="P60" s="2"/>
    </row>
    <row r="61" spans="1:16" ht="13.8" x14ac:dyDescent="0.3">
      <c r="A61" s="5"/>
      <c r="B61" s="17" t="s">
        <v>17</v>
      </c>
      <c r="C61" s="5"/>
      <c r="D61" s="5"/>
      <c r="E61" s="39"/>
      <c r="F61" s="44"/>
      <c r="G61" s="2"/>
      <c r="H61" s="2"/>
      <c r="I61" s="2"/>
      <c r="J61" s="2"/>
      <c r="K61" s="2"/>
      <c r="L61" s="2"/>
      <c r="M61" s="2" t="s">
        <v>6</v>
      </c>
      <c r="N61" s="2"/>
      <c r="O61" s="2"/>
      <c r="P61" s="2"/>
    </row>
    <row r="62" spans="1:16" ht="13.8" x14ac:dyDescent="0.3">
      <c r="A62" s="5"/>
      <c r="B62" s="18" t="s">
        <v>82</v>
      </c>
      <c r="C62" s="5"/>
      <c r="D62" s="5"/>
      <c r="E62" s="39"/>
      <c r="F62" s="44"/>
      <c r="G62" s="2"/>
      <c r="H62" s="2"/>
      <c r="I62" s="2"/>
      <c r="J62" s="2"/>
      <c r="K62" s="2"/>
      <c r="L62" s="2"/>
      <c r="M62" s="2" t="s">
        <v>6</v>
      </c>
      <c r="N62" s="2"/>
      <c r="O62" s="2"/>
      <c r="P62" s="2"/>
    </row>
    <row r="63" spans="1:16" ht="15.6" x14ac:dyDescent="0.3">
      <c r="A63" s="9" t="s">
        <v>83</v>
      </c>
      <c r="B63" s="10" t="s">
        <v>84</v>
      </c>
      <c r="C63" s="5"/>
      <c r="D63" s="5"/>
      <c r="E63" s="39"/>
      <c r="F63" s="40">
        <f t="shared" ref="F63:L63" si="6">F64+F67+F70+F73+F76+F79+F82</f>
        <v>0</v>
      </c>
      <c r="G63" s="2"/>
      <c r="H63" s="8">
        <f t="shared" si="6"/>
        <v>0</v>
      </c>
      <c r="I63" s="8">
        <f t="shared" si="6"/>
        <v>0</v>
      </c>
      <c r="J63" s="8">
        <f t="shared" si="6"/>
        <v>0</v>
      </c>
      <c r="K63" s="8">
        <f t="shared" si="6"/>
        <v>0</v>
      </c>
      <c r="L63" s="8">
        <f t="shared" si="6"/>
        <v>0</v>
      </c>
      <c r="M63" s="2" t="s">
        <v>6</v>
      </c>
      <c r="N63" s="2"/>
      <c r="O63" s="2"/>
      <c r="P63" s="2"/>
    </row>
    <row r="64" spans="1:16" ht="26.4" x14ac:dyDescent="0.3">
      <c r="A64" s="11" t="s">
        <v>85</v>
      </c>
      <c r="B64" s="12" t="s">
        <v>86</v>
      </c>
      <c r="C64" s="13">
        <v>2</v>
      </c>
      <c r="D64" s="14" t="s">
        <v>16</v>
      </c>
      <c r="E64" s="43">
        <v>0</v>
      </c>
      <c r="F64" s="40">
        <f t="shared" si="2"/>
        <v>0</v>
      </c>
      <c r="G64" s="15">
        <v>0.2</v>
      </c>
      <c r="H64" s="16">
        <f t="shared" si="3"/>
        <v>0</v>
      </c>
      <c r="I64" s="2"/>
      <c r="J64" s="2"/>
      <c r="K64" s="2"/>
      <c r="L64" s="2"/>
      <c r="M64" s="2" t="s">
        <v>6</v>
      </c>
      <c r="N64" s="2"/>
      <c r="O64" s="2"/>
      <c r="P64" s="2"/>
    </row>
    <row r="65" spans="1:16" ht="13.8" x14ac:dyDescent="0.3">
      <c r="A65" s="5"/>
      <c r="B65" s="17" t="s">
        <v>17</v>
      </c>
      <c r="C65" s="5"/>
      <c r="D65" s="5"/>
      <c r="E65" s="39"/>
      <c r="F65" s="44"/>
      <c r="G65" s="2"/>
      <c r="H65" s="2"/>
      <c r="I65" s="2"/>
      <c r="J65" s="2"/>
      <c r="K65" s="2"/>
      <c r="L65" s="2"/>
      <c r="M65" s="2" t="s">
        <v>6</v>
      </c>
      <c r="N65" s="2"/>
      <c r="O65" s="2"/>
      <c r="P65" s="2"/>
    </row>
    <row r="66" spans="1:16" ht="13.8" x14ac:dyDescent="0.3">
      <c r="A66" s="5"/>
      <c r="B66" s="18" t="s">
        <v>87</v>
      </c>
      <c r="C66" s="5"/>
      <c r="D66" s="5"/>
      <c r="E66" s="39"/>
      <c r="F66" s="44"/>
      <c r="G66" s="2"/>
      <c r="H66" s="2"/>
      <c r="I66" s="2"/>
      <c r="J66" s="2"/>
      <c r="K66" s="2"/>
      <c r="L66" s="2"/>
      <c r="M66" s="2" t="s">
        <v>6</v>
      </c>
      <c r="N66" s="2"/>
      <c r="O66" s="2"/>
      <c r="P66" s="2"/>
    </row>
    <row r="67" spans="1:16" ht="13.8" x14ac:dyDescent="0.3">
      <c r="A67" s="11" t="s">
        <v>88</v>
      </c>
      <c r="B67" s="12" t="s">
        <v>89</v>
      </c>
      <c r="C67" s="13">
        <v>2</v>
      </c>
      <c r="D67" s="14" t="s">
        <v>16</v>
      </c>
      <c r="E67" s="43">
        <v>0</v>
      </c>
      <c r="F67" s="40">
        <f t="shared" si="2"/>
        <v>0</v>
      </c>
      <c r="G67" s="15">
        <v>0.2</v>
      </c>
      <c r="H67" s="16">
        <f t="shared" si="3"/>
        <v>0</v>
      </c>
      <c r="I67" s="2"/>
      <c r="J67" s="2"/>
      <c r="K67" s="2"/>
      <c r="L67" s="2"/>
      <c r="M67" s="2" t="s">
        <v>6</v>
      </c>
      <c r="N67" s="2"/>
      <c r="O67" s="2"/>
      <c r="P67" s="2"/>
    </row>
    <row r="68" spans="1:16" ht="13.8" x14ac:dyDescent="0.3">
      <c r="A68" s="5"/>
      <c r="B68" s="17" t="s">
        <v>17</v>
      </c>
      <c r="C68" s="5"/>
      <c r="D68" s="5"/>
      <c r="E68" s="39"/>
      <c r="F68" s="44"/>
      <c r="G68" s="2"/>
      <c r="H68" s="2"/>
      <c r="I68" s="2"/>
      <c r="J68" s="2"/>
      <c r="K68" s="2"/>
      <c r="L68" s="2"/>
      <c r="M68" s="2" t="s">
        <v>6</v>
      </c>
      <c r="N68" s="2"/>
      <c r="O68" s="2"/>
      <c r="P68" s="2"/>
    </row>
    <row r="69" spans="1:16" ht="13.8" x14ac:dyDescent="0.3">
      <c r="A69" s="5"/>
      <c r="B69" s="18" t="s">
        <v>87</v>
      </c>
      <c r="C69" s="5"/>
      <c r="D69" s="5"/>
      <c r="E69" s="39"/>
      <c r="F69" s="44"/>
      <c r="G69" s="2"/>
      <c r="H69" s="2"/>
      <c r="I69" s="2"/>
      <c r="J69" s="2"/>
      <c r="K69" s="2"/>
      <c r="L69" s="2"/>
      <c r="M69" s="2" t="s">
        <v>6</v>
      </c>
      <c r="N69" s="2"/>
      <c r="O69" s="2"/>
      <c r="P69" s="2"/>
    </row>
    <row r="70" spans="1:16" ht="26.4" x14ac:dyDescent="0.3">
      <c r="A70" s="11" t="s">
        <v>90</v>
      </c>
      <c r="B70" s="12" t="s">
        <v>91</v>
      </c>
      <c r="C70" s="13">
        <v>2</v>
      </c>
      <c r="D70" s="14" t="s">
        <v>16</v>
      </c>
      <c r="E70" s="43">
        <v>0</v>
      </c>
      <c r="F70" s="40">
        <f t="shared" si="2"/>
        <v>0</v>
      </c>
      <c r="G70" s="15">
        <v>0.2</v>
      </c>
      <c r="H70" s="16">
        <f t="shared" si="3"/>
        <v>0</v>
      </c>
      <c r="I70" s="2"/>
      <c r="J70" s="2"/>
      <c r="K70" s="2"/>
      <c r="L70" s="2"/>
      <c r="M70" s="2" t="s">
        <v>6</v>
      </c>
      <c r="N70" s="2"/>
      <c r="O70" s="2"/>
      <c r="P70" s="2"/>
    </row>
    <row r="71" spans="1:16" ht="13.8" x14ac:dyDescent="0.3">
      <c r="A71" s="5"/>
      <c r="B71" s="17" t="s">
        <v>17</v>
      </c>
      <c r="C71" s="5"/>
      <c r="D71" s="5"/>
      <c r="E71" s="39"/>
      <c r="F71" s="44"/>
      <c r="G71" s="2"/>
      <c r="H71" s="2"/>
      <c r="I71" s="2"/>
      <c r="J71" s="2"/>
      <c r="K71" s="2"/>
      <c r="L71" s="2"/>
      <c r="M71" s="2" t="s">
        <v>6</v>
      </c>
      <c r="N71" s="2"/>
      <c r="O71" s="2"/>
      <c r="P71" s="2"/>
    </row>
    <row r="72" spans="1:16" ht="13.8" x14ac:dyDescent="0.3">
      <c r="A72" s="5"/>
      <c r="B72" s="18" t="s">
        <v>92</v>
      </c>
      <c r="C72" s="5"/>
      <c r="D72" s="5"/>
      <c r="E72" s="39"/>
      <c r="F72" s="44"/>
      <c r="G72" s="2"/>
      <c r="H72" s="2"/>
      <c r="I72" s="2"/>
      <c r="J72" s="2"/>
      <c r="K72" s="2"/>
      <c r="L72" s="2"/>
      <c r="M72" s="2" t="s">
        <v>6</v>
      </c>
      <c r="N72" s="2"/>
      <c r="O72" s="2"/>
      <c r="P72" s="2"/>
    </row>
    <row r="73" spans="1:16" ht="26.4" x14ac:dyDescent="0.3">
      <c r="A73" s="11" t="s">
        <v>93</v>
      </c>
      <c r="B73" s="12" t="s">
        <v>94</v>
      </c>
      <c r="C73" s="13">
        <v>2</v>
      </c>
      <c r="D73" s="14" t="s">
        <v>72</v>
      </c>
      <c r="E73" s="43">
        <v>0</v>
      </c>
      <c r="F73" s="40">
        <f t="shared" si="2"/>
        <v>0</v>
      </c>
      <c r="G73" s="15">
        <v>0.2</v>
      </c>
      <c r="H73" s="16">
        <f t="shared" si="3"/>
        <v>0</v>
      </c>
      <c r="I73" s="2"/>
      <c r="J73" s="2"/>
      <c r="K73" s="2"/>
      <c r="L73" s="2"/>
      <c r="M73" s="2" t="s">
        <v>6</v>
      </c>
      <c r="N73" s="2"/>
      <c r="O73" s="2"/>
      <c r="P73" s="2"/>
    </row>
    <row r="74" spans="1:16" ht="13.8" x14ac:dyDescent="0.3">
      <c r="A74" s="5"/>
      <c r="B74" s="17" t="s">
        <v>17</v>
      </c>
      <c r="C74" s="5"/>
      <c r="D74" s="5"/>
      <c r="E74" s="39"/>
      <c r="F74" s="44"/>
      <c r="G74" s="2"/>
      <c r="H74" s="2"/>
      <c r="I74" s="2"/>
      <c r="J74" s="2"/>
      <c r="K74" s="2"/>
      <c r="L74" s="2"/>
      <c r="M74" s="2" t="s">
        <v>6</v>
      </c>
      <c r="N74" s="2"/>
      <c r="O74" s="2"/>
      <c r="P74" s="2"/>
    </row>
    <row r="75" spans="1:16" ht="13.8" x14ac:dyDescent="0.3">
      <c r="A75" s="5"/>
      <c r="B75" s="18" t="s">
        <v>92</v>
      </c>
      <c r="C75" s="5"/>
      <c r="D75" s="5"/>
      <c r="E75" s="39"/>
      <c r="F75" s="44"/>
      <c r="G75" s="2"/>
      <c r="H75" s="2"/>
      <c r="I75" s="2"/>
      <c r="J75" s="2"/>
      <c r="K75" s="2"/>
      <c r="L75" s="2"/>
      <c r="M75" s="2" t="s">
        <v>6</v>
      </c>
      <c r="N75" s="2"/>
      <c r="O75" s="2"/>
      <c r="P75" s="2"/>
    </row>
    <row r="76" spans="1:16" ht="26.4" x14ac:dyDescent="0.3">
      <c r="A76" s="11" t="s">
        <v>95</v>
      </c>
      <c r="B76" s="12" t="s">
        <v>96</v>
      </c>
      <c r="C76" s="13">
        <v>1</v>
      </c>
      <c r="D76" s="14" t="s">
        <v>16</v>
      </c>
      <c r="E76" s="43">
        <v>0</v>
      </c>
      <c r="F76" s="40">
        <f t="shared" si="2"/>
        <v>0</v>
      </c>
      <c r="G76" s="15">
        <v>0.2</v>
      </c>
      <c r="H76" s="16">
        <f t="shared" si="3"/>
        <v>0</v>
      </c>
      <c r="I76" s="2"/>
      <c r="J76" s="2"/>
      <c r="K76" s="2"/>
      <c r="L76" s="2"/>
      <c r="M76" s="2" t="s">
        <v>6</v>
      </c>
      <c r="N76" s="2"/>
      <c r="O76" s="2"/>
      <c r="P76" s="2"/>
    </row>
    <row r="77" spans="1:16" ht="13.8" x14ac:dyDescent="0.3">
      <c r="A77" s="5"/>
      <c r="B77" s="17" t="s">
        <v>17</v>
      </c>
      <c r="C77" s="5"/>
      <c r="D77" s="5"/>
      <c r="E77" s="39"/>
      <c r="F77" s="44"/>
      <c r="G77" s="2"/>
      <c r="H77" s="2"/>
      <c r="I77" s="2"/>
      <c r="J77" s="2"/>
      <c r="K77" s="2"/>
      <c r="L77" s="2"/>
      <c r="M77" s="2" t="s">
        <v>6</v>
      </c>
      <c r="N77" s="2"/>
      <c r="O77" s="2"/>
      <c r="P77" s="2"/>
    </row>
    <row r="78" spans="1:16" ht="13.8" x14ac:dyDescent="0.3">
      <c r="A78" s="5"/>
      <c r="B78" s="18" t="s">
        <v>97</v>
      </c>
      <c r="C78" s="5"/>
      <c r="D78" s="5"/>
      <c r="E78" s="39"/>
      <c r="F78" s="44"/>
      <c r="G78" s="2"/>
      <c r="H78" s="2"/>
      <c r="I78" s="2"/>
      <c r="J78" s="2"/>
      <c r="K78" s="2"/>
      <c r="L78" s="2"/>
      <c r="M78" s="2" t="s">
        <v>6</v>
      </c>
      <c r="N78" s="2"/>
      <c r="O78" s="2"/>
      <c r="P78" s="2"/>
    </row>
    <row r="79" spans="1:16" ht="26.4" x14ac:dyDescent="0.3">
      <c r="A79" s="11" t="s">
        <v>98</v>
      </c>
      <c r="B79" s="12" t="s">
        <v>99</v>
      </c>
      <c r="C79" s="13">
        <v>2</v>
      </c>
      <c r="D79" s="14" t="s">
        <v>16</v>
      </c>
      <c r="E79" s="43">
        <v>0</v>
      </c>
      <c r="F79" s="40">
        <f t="shared" si="2"/>
        <v>0</v>
      </c>
      <c r="G79" s="15">
        <v>0.2</v>
      </c>
      <c r="H79" s="16">
        <f t="shared" si="3"/>
        <v>0</v>
      </c>
      <c r="I79" s="2"/>
      <c r="J79" s="2"/>
      <c r="K79" s="2"/>
      <c r="L79" s="2"/>
      <c r="M79" s="2" t="s">
        <v>6</v>
      </c>
      <c r="N79" s="2"/>
      <c r="O79" s="2"/>
      <c r="P79" s="2"/>
    </row>
    <row r="80" spans="1:16" ht="13.8" x14ac:dyDescent="0.3">
      <c r="A80" s="5"/>
      <c r="B80" s="17" t="s">
        <v>17</v>
      </c>
      <c r="C80" s="5"/>
      <c r="D80" s="5"/>
      <c r="E80" s="39"/>
      <c r="F80" s="44"/>
      <c r="G80" s="2"/>
      <c r="H80" s="2"/>
      <c r="I80" s="2"/>
      <c r="J80" s="2"/>
      <c r="K80" s="2"/>
      <c r="L80" s="2"/>
      <c r="M80" s="2" t="s">
        <v>6</v>
      </c>
      <c r="N80" s="2"/>
      <c r="O80" s="2"/>
      <c r="P80" s="2"/>
    </row>
    <row r="81" spans="1:16" ht="13.8" x14ac:dyDescent="0.3">
      <c r="A81" s="5"/>
      <c r="B81" s="18" t="s">
        <v>100</v>
      </c>
      <c r="C81" s="5"/>
      <c r="D81" s="5"/>
      <c r="E81" s="39"/>
      <c r="F81" s="44"/>
      <c r="G81" s="2"/>
      <c r="H81" s="2"/>
      <c r="I81" s="2"/>
      <c r="J81" s="2"/>
      <c r="K81" s="2"/>
      <c r="L81" s="2"/>
      <c r="M81" s="2" t="s">
        <v>6</v>
      </c>
      <c r="N81" s="2"/>
      <c r="O81" s="2"/>
      <c r="P81" s="2"/>
    </row>
    <row r="82" spans="1:16" ht="26.4" x14ac:dyDescent="0.3">
      <c r="A82" s="11" t="s">
        <v>101</v>
      </c>
      <c r="B82" s="12" t="s">
        <v>102</v>
      </c>
      <c r="C82" s="13">
        <v>2</v>
      </c>
      <c r="D82" s="14" t="s">
        <v>16</v>
      </c>
      <c r="E82" s="43">
        <v>0</v>
      </c>
      <c r="F82" s="40">
        <f t="shared" si="2"/>
        <v>0</v>
      </c>
      <c r="G82" s="15">
        <v>0.2</v>
      </c>
      <c r="H82" s="16">
        <f t="shared" si="3"/>
        <v>0</v>
      </c>
      <c r="I82" s="2"/>
      <c r="J82" s="2"/>
      <c r="K82" s="2"/>
      <c r="L82" s="2"/>
      <c r="M82" s="2" t="s">
        <v>6</v>
      </c>
      <c r="N82" s="2"/>
      <c r="O82" s="2"/>
      <c r="P82" s="2"/>
    </row>
    <row r="83" spans="1:16" ht="13.8" x14ac:dyDescent="0.3">
      <c r="A83" s="5"/>
      <c r="B83" s="17" t="s">
        <v>17</v>
      </c>
      <c r="C83" s="5"/>
      <c r="D83" s="5"/>
      <c r="E83" s="39"/>
      <c r="F83" s="44"/>
      <c r="G83" s="2"/>
      <c r="H83" s="2"/>
      <c r="I83" s="2"/>
      <c r="J83" s="2"/>
      <c r="K83" s="2"/>
      <c r="L83" s="2"/>
      <c r="M83" s="2" t="s">
        <v>6</v>
      </c>
      <c r="N83" s="2"/>
      <c r="O83" s="2"/>
      <c r="P83" s="2"/>
    </row>
    <row r="84" spans="1:16" ht="13.8" x14ac:dyDescent="0.3">
      <c r="A84" s="5"/>
      <c r="B84" s="18" t="s">
        <v>100</v>
      </c>
      <c r="C84" s="5"/>
      <c r="D84" s="5"/>
      <c r="E84" s="39"/>
      <c r="F84" s="44"/>
      <c r="G84" s="2"/>
      <c r="H84" s="2"/>
      <c r="I84" s="2"/>
      <c r="J84" s="2"/>
      <c r="K84" s="2"/>
      <c r="L84" s="2"/>
      <c r="M84" s="2" t="s">
        <v>6</v>
      </c>
      <c r="N84" s="2"/>
      <c r="O84" s="2"/>
      <c r="P84" s="2"/>
    </row>
    <row r="85" spans="1:16" ht="15.6" x14ac:dyDescent="0.3">
      <c r="A85" s="9" t="s">
        <v>103</v>
      </c>
      <c r="B85" s="10" t="s">
        <v>104</v>
      </c>
      <c r="C85" s="5"/>
      <c r="D85" s="5"/>
      <c r="E85" s="39"/>
      <c r="F85" s="40">
        <f t="shared" ref="F85:L85" si="7">F86+F87+F88+F91</f>
        <v>0</v>
      </c>
      <c r="G85" s="2"/>
      <c r="H85" s="8">
        <f t="shared" si="7"/>
        <v>0</v>
      </c>
      <c r="I85" s="8">
        <f t="shared" si="7"/>
        <v>0</v>
      </c>
      <c r="J85" s="8">
        <f t="shared" si="7"/>
        <v>0</v>
      </c>
      <c r="K85" s="8">
        <f t="shared" si="7"/>
        <v>0</v>
      </c>
      <c r="L85" s="8">
        <f t="shared" si="7"/>
        <v>0</v>
      </c>
      <c r="M85" s="2" t="s">
        <v>6</v>
      </c>
      <c r="N85" s="2"/>
      <c r="O85" s="2"/>
      <c r="P85" s="2"/>
    </row>
    <row r="86" spans="1:16" ht="13.8" x14ac:dyDescent="0.3">
      <c r="A86" s="11" t="s">
        <v>105</v>
      </c>
      <c r="B86" s="12" t="s">
        <v>106</v>
      </c>
      <c r="C86" s="13">
        <v>1</v>
      </c>
      <c r="D86" s="14" t="s">
        <v>16</v>
      </c>
      <c r="E86" s="43">
        <v>0</v>
      </c>
      <c r="F86" s="40">
        <f t="shared" si="2"/>
        <v>0</v>
      </c>
      <c r="G86" s="15">
        <v>0.2</v>
      </c>
      <c r="H86" s="16">
        <f t="shared" si="3"/>
        <v>0</v>
      </c>
      <c r="I86" s="2"/>
      <c r="J86" s="2"/>
      <c r="K86" s="2"/>
      <c r="L86" s="2"/>
      <c r="M86" s="2" t="s">
        <v>6</v>
      </c>
      <c r="N86" s="2"/>
      <c r="O86" s="2"/>
      <c r="P86" s="2"/>
    </row>
    <row r="87" spans="1:16" ht="13.8" x14ac:dyDescent="0.3">
      <c r="A87" s="11" t="s">
        <v>107</v>
      </c>
      <c r="B87" s="12" t="s">
        <v>108</v>
      </c>
      <c r="C87" s="13">
        <v>11</v>
      </c>
      <c r="D87" s="14" t="s">
        <v>16</v>
      </c>
      <c r="E87" s="43">
        <v>0</v>
      </c>
      <c r="F87" s="40">
        <f t="shared" si="2"/>
        <v>0</v>
      </c>
      <c r="G87" s="15">
        <v>0.2</v>
      </c>
      <c r="H87" s="16">
        <f t="shared" si="3"/>
        <v>0</v>
      </c>
      <c r="I87" s="2"/>
      <c r="J87" s="2"/>
      <c r="K87" s="2"/>
      <c r="L87" s="2"/>
      <c r="M87" s="2" t="s">
        <v>6</v>
      </c>
      <c r="N87" s="2"/>
      <c r="O87" s="2"/>
      <c r="P87" s="2"/>
    </row>
    <row r="88" spans="1:16" ht="13.8" x14ac:dyDescent="0.3">
      <c r="A88" s="11" t="s">
        <v>109</v>
      </c>
      <c r="B88" s="12" t="s">
        <v>110</v>
      </c>
      <c r="C88" s="13">
        <v>3</v>
      </c>
      <c r="D88" s="14" t="s">
        <v>16</v>
      </c>
      <c r="E88" s="43">
        <v>0</v>
      </c>
      <c r="F88" s="40">
        <f t="shared" si="2"/>
        <v>0</v>
      </c>
      <c r="G88" s="15">
        <v>0.2</v>
      </c>
      <c r="H88" s="16">
        <f t="shared" si="3"/>
        <v>0</v>
      </c>
      <c r="I88" s="2"/>
      <c r="J88" s="2"/>
      <c r="K88" s="2"/>
      <c r="L88" s="2"/>
      <c r="M88" s="2" t="s">
        <v>6</v>
      </c>
      <c r="N88" s="2"/>
      <c r="O88" s="2"/>
      <c r="P88" s="2"/>
    </row>
    <row r="89" spans="1:16" ht="13.8" x14ac:dyDescent="0.3">
      <c r="A89" s="5"/>
      <c r="B89" s="17" t="s">
        <v>17</v>
      </c>
      <c r="C89" s="5"/>
      <c r="D89" s="5"/>
      <c r="E89" s="39"/>
      <c r="F89" s="44"/>
      <c r="G89" s="2"/>
      <c r="H89" s="2"/>
      <c r="I89" s="2"/>
      <c r="J89" s="2"/>
      <c r="K89" s="2"/>
      <c r="L89" s="2"/>
      <c r="M89" s="2" t="s">
        <v>6</v>
      </c>
      <c r="N89" s="2"/>
      <c r="O89" s="2"/>
      <c r="P89" s="2"/>
    </row>
    <row r="90" spans="1:16" ht="40.799999999999997" x14ac:dyDescent="0.3">
      <c r="A90" s="5"/>
      <c r="B90" s="18" t="s">
        <v>111</v>
      </c>
      <c r="C90" s="5"/>
      <c r="D90" s="5"/>
      <c r="E90" s="39"/>
      <c r="F90" s="44"/>
      <c r="G90" s="2"/>
      <c r="H90" s="2"/>
      <c r="I90" s="2"/>
      <c r="J90" s="2"/>
      <c r="K90" s="2"/>
      <c r="L90" s="2"/>
      <c r="M90" s="2" t="s">
        <v>6</v>
      </c>
      <c r="N90" s="2"/>
      <c r="O90" s="2"/>
      <c r="P90" s="2"/>
    </row>
    <row r="91" spans="1:16" ht="13.8" x14ac:dyDescent="0.3">
      <c r="A91" s="11" t="s">
        <v>112</v>
      </c>
      <c r="B91" s="12" t="s">
        <v>113</v>
      </c>
      <c r="C91" s="13">
        <v>1</v>
      </c>
      <c r="D91" s="14" t="s">
        <v>16</v>
      </c>
      <c r="E91" s="43">
        <v>0</v>
      </c>
      <c r="F91" s="40">
        <f t="shared" si="2"/>
        <v>0</v>
      </c>
      <c r="G91" s="15">
        <v>0.2</v>
      </c>
      <c r="H91" s="16">
        <f t="shared" si="3"/>
        <v>0</v>
      </c>
      <c r="I91" s="2"/>
      <c r="J91" s="2"/>
      <c r="K91" s="2"/>
      <c r="L91" s="2"/>
      <c r="M91" s="2" t="s">
        <v>6</v>
      </c>
      <c r="N91" s="2"/>
      <c r="O91" s="2"/>
      <c r="P91" s="2"/>
    </row>
    <row r="92" spans="1:16" ht="15.6" x14ac:dyDescent="0.3">
      <c r="A92" s="9" t="s">
        <v>114</v>
      </c>
      <c r="B92" s="10" t="s">
        <v>115</v>
      </c>
      <c r="C92" s="5"/>
      <c r="D92" s="5"/>
      <c r="E92" s="39"/>
      <c r="F92" s="40">
        <f t="shared" ref="F92:L92" si="8">F93+F94+F95+F98+F101+F104</f>
        <v>0</v>
      </c>
      <c r="G92" s="2"/>
      <c r="H92" s="8">
        <f t="shared" si="8"/>
        <v>0</v>
      </c>
      <c r="I92" s="8">
        <f t="shared" si="8"/>
        <v>0</v>
      </c>
      <c r="J92" s="8">
        <f t="shared" si="8"/>
        <v>0</v>
      </c>
      <c r="K92" s="8">
        <f t="shared" si="8"/>
        <v>0</v>
      </c>
      <c r="L92" s="8">
        <f t="shared" si="8"/>
        <v>0</v>
      </c>
      <c r="M92" s="2" t="s">
        <v>6</v>
      </c>
      <c r="N92" s="2"/>
      <c r="O92" s="2"/>
      <c r="P92" s="2"/>
    </row>
    <row r="93" spans="1:16" ht="13.8" x14ac:dyDescent="0.3">
      <c r="A93" s="11" t="s">
        <v>116</v>
      </c>
      <c r="B93" s="12" t="s">
        <v>117</v>
      </c>
      <c r="C93" s="21">
        <v>20</v>
      </c>
      <c r="D93" s="14" t="s">
        <v>68</v>
      </c>
      <c r="E93" s="43">
        <v>0</v>
      </c>
      <c r="F93" s="40">
        <f t="shared" si="2"/>
        <v>0</v>
      </c>
      <c r="G93" s="15">
        <v>0.2</v>
      </c>
      <c r="H93" s="16">
        <f t="shared" si="3"/>
        <v>0</v>
      </c>
      <c r="I93" s="2"/>
      <c r="J93" s="2"/>
      <c r="K93" s="2"/>
      <c r="L93" s="2"/>
      <c r="M93" s="2" t="s">
        <v>6</v>
      </c>
      <c r="N93" s="2"/>
      <c r="O93" s="2"/>
      <c r="P93" s="2"/>
    </row>
    <row r="94" spans="1:16" ht="13.8" x14ac:dyDescent="0.3">
      <c r="A94" s="11" t="s">
        <v>118</v>
      </c>
      <c r="B94" s="12" t="s">
        <v>119</v>
      </c>
      <c r="C94" s="21">
        <v>104</v>
      </c>
      <c r="D94" s="14" t="s">
        <v>68</v>
      </c>
      <c r="E94" s="43">
        <v>0</v>
      </c>
      <c r="F94" s="40">
        <f t="shared" si="2"/>
        <v>0</v>
      </c>
      <c r="G94" s="15">
        <v>0.2</v>
      </c>
      <c r="H94" s="16">
        <f t="shared" si="3"/>
        <v>0</v>
      </c>
      <c r="I94" s="2"/>
      <c r="J94" s="2"/>
      <c r="K94" s="2"/>
      <c r="L94" s="2"/>
      <c r="M94" s="2" t="s">
        <v>6</v>
      </c>
      <c r="N94" s="2"/>
      <c r="O94" s="2"/>
      <c r="P94" s="2"/>
    </row>
    <row r="95" spans="1:16" ht="13.8" x14ac:dyDescent="0.3">
      <c r="A95" s="11" t="s">
        <v>120</v>
      </c>
      <c r="B95" s="12" t="s">
        <v>121</v>
      </c>
      <c r="C95" s="21">
        <v>5</v>
      </c>
      <c r="D95" s="14" t="s">
        <v>68</v>
      </c>
      <c r="E95" s="43">
        <v>0</v>
      </c>
      <c r="F95" s="40">
        <f t="shared" si="2"/>
        <v>0</v>
      </c>
      <c r="G95" s="15">
        <v>0.2</v>
      </c>
      <c r="H95" s="16">
        <f t="shared" si="3"/>
        <v>0</v>
      </c>
      <c r="I95" s="2"/>
      <c r="J95" s="2"/>
      <c r="K95" s="2"/>
      <c r="L95" s="2"/>
      <c r="M95" s="2" t="s">
        <v>6</v>
      </c>
      <c r="N95" s="2"/>
      <c r="O95" s="2"/>
      <c r="P95" s="2"/>
    </row>
    <row r="96" spans="1:16" ht="13.8" x14ac:dyDescent="0.3">
      <c r="A96" s="5"/>
      <c r="B96" s="17" t="s">
        <v>17</v>
      </c>
      <c r="C96" s="5"/>
      <c r="D96" s="5"/>
      <c r="E96" s="39"/>
      <c r="F96" s="44"/>
      <c r="G96" s="2"/>
      <c r="H96" s="2"/>
      <c r="I96" s="2"/>
      <c r="J96" s="2"/>
      <c r="K96" s="2"/>
      <c r="L96" s="2"/>
      <c r="M96" s="2" t="s">
        <v>6</v>
      </c>
      <c r="N96" s="2"/>
      <c r="O96" s="2"/>
      <c r="P96" s="2"/>
    </row>
    <row r="97" spans="1:16" ht="13.8" x14ac:dyDescent="0.3">
      <c r="A97" s="5"/>
      <c r="B97" s="18" t="s">
        <v>122</v>
      </c>
      <c r="C97" s="5"/>
      <c r="D97" s="5"/>
      <c r="E97" s="39"/>
      <c r="F97" s="44"/>
      <c r="G97" s="2"/>
      <c r="H97" s="2"/>
      <c r="I97" s="2"/>
      <c r="J97" s="2"/>
      <c r="K97" s="2"/>
      <c r="L97" s="2"/>
      <c r="M97" s="2" t="s">
        <v>6</v>
      </c>
      <c r="N97" s="2"/>
      <c r="O97" s="2"/>
      <c r="P97" s="2"/>
    </row>
    <row r="98" spans="1:16" ht="26.4" x14ac:dyDescent="0.3">
      <c r="A98" s="11" t="s">
        <v>123</v>
      </c>
      <c r="B98" s="12" t="s">
        <v>124</v>
      </c>
      <c r="C98" s="13">
        <v>1</v>
      </c>
      <c r="D98" s="14" t="s">
        <v>72</v>
      </c>
      <c r="E98" s="43">
        <v>0</v>
      </c>
      <c r="F98" s="40">
        <f t="shared" si="2"/>
        <v>0</v>
      </c>
      <c r="G98" s="15">
        <v>0.2</v>
      </c>
      <c r="H98" s="16">
        <f t="shared" si="3"/>
        <v>0</v>
      </c>
      <c r="I98" s="2"/>
      <c r="J98" s="2"/>
      <c r="K98" s="2"/>
      <c r="L98" s="2"/>
      <c r="M98" s="2" t="s">
        <v>6</v>
      </c>
      <c r="N98" s="2"/>
      <c r="O98" s="2"/>
      <c r="P98" s="2"/>
    </row>
    <row r="99" spans="1:16" ht="13.8" x14ac:dyDescent="0.3">
      <c r="A99" s="5"/>
      <c r="B99" s="17" t="s">
        <v>17</v>
      </c>
      <c r="C99" s="5"/>
      <c r="D99" s="5"/>
      <c r="E99" s="39"/>
      <c r="F99" s="44"/>
      <c r="G99" s="2"/>
      <c r="H99" s="2"/>
      <c r="I99" s="2"/>
      <c r="J99" s="2"/>
      <c r="K99" s="2"/>
      <c r="L99" s="2"/>
      <c r="M99" s="2" t="s">
        <v>6</v>
      </c>
      <c r="N99" s="2"/>
      <c r="O99" s="2"/>
      <c r="P99" s="2"/>
    </row>
    <row r="100" spans="1:16" ht="13.8" x14ac:dyDescent="0.3">
      <c r="A100" s="5"/>
      <c r="B100" s="18" t="s">
        <v>125</v>
      </c>
      <c r="C100" s="5"/>
      <c r="D100" s="5"/>
      <c r="E100" s="39"/>
      <c r="F100" s="44"/>
      <c r="G100" s="2"/>
      <c r="H100" s="2"/>
      <c r="I100" s="2"/>
      <c r="J100" s="2"/>
      <c r="K100" s="2"/>
      <c r="L100" s="2"/>
      <c r="M100" s="2" t="s">
        <v>6</v>
      </c>
      <c r="N100" s="2"/>
      <c r="O100" s="2"/>
      <c r="P100" s="2"/>
    </row>
    <row r="101" spans="1:16" ht="26.4" x14ac:dyDescent="0.3">
      <c r="A101" s="11" t="s">
        <v>126</v>
      </c>
      <c r="B101" s="12" t="s">
        <v>127</v>
      </c>
      <c r="C101" s="13">
        <v>4</v>
      </c>
      <c r="D101" s="14" t="s">
        <v>16</v>
      </c>
      <c r="E101" s="43">
        <v>0</v>
      </c>
      <c r="F101" s="40">
        <f t="shared" si="2"/>
        <v>0</v>
      </c>
      <c r="G101" s="15">
        <v>0.2</v>
      </c>
      <c r="H101" s="16">
        <f t="shared" si="3"/>
        <v>0</v>
      </c>
      <c r="I101" s="2"/>
      <c r="J101" s="2"/>
      <c r="K101" s="2"/>
      <c r="L101" s="2"/>
      <c r="M101" s="2" t="s">
        <v>6</v>
      </c>
      <c r="N101" s="2"/>
      <c r="O101" s="2"/>
      <c r="P101" s="2"/>
    </row>
    <row r="102" spans="1:16" ht="13.8" x14ac:dyDescent="0.3">
      <c r="A102" s="5"/>
      <c r="B102" s="17" t="s">
        <v>17</v>
      </c>
      <c r="C102" s="5"/>
      <c r="D102" s="5"/>
      <c r="E102" s="39"/>
      <c r="F102" s="44"/>
      <c r="G102" s="2"/>
      <c r="H102" s="2"/>
      <c r="I102" s="2"/>
      <c r="J102" s="2"/>
      <c r="K102" s="2"/>
      <c r="L102" s="2"/>
      <c r="M102" s="2" t="s">
        <v>6</v>
      </c>
      <c r="N102" s="2"/>
      <c r="O102" s="2"/>
      <c r="P102" s="2"/>
    </row>
    <row r="103" spans="1:16" ht="13.8" x14ac:dyDescent="0.3">
      <c r="A103" s="5"/>
      <c r="B103" s="18" t="s">
        <v>128</v>
      </c>
      <c r="C103" s="5"/>
      <c r="D103" s="5"/>
      <c r="E103" s="39"/>
      <c r="F103" s="44"/>
      <c r="G103" s="2"/>
      <c r="H103" s="2"/>
      <c r="I103" s="2"/>
      <c r="J103" s="2"/>
      <c r="K103" s="2"/>
      <c r="L103" s="2"/>
      <c r="M103" s="2" t="s">
        <v>6</v>
      </c>
      <c r="N103" s="2"/>
      <c r="O103" s="2"/>
      <c r="P103" s="2"/>
    </row>
    <row r="104" spans="1:16" ht="26.4" x14ac:dyDescent="0.3">
      <c r="A104" s="11" t="s">
        <v>129</v>
      </c>
      <c r="B104" s="12" t="s">
        <v>130</v>
      </c>
      <c r="C104" s="13">
        <v>1</v>
      </c>
      <c r="D104" s="14" t="s">
        <v>72</v>
      </c>
      <c r="E104" s="43">
        <v>0</v>
      </c>
      <c r="F104" s="40">
        <f t="shared" si="2"/>
        <v>0</v>
      </c>
      <c r="G104" s="15">
        <v>0.2</v>
      </c>
      <c r="H104" s="16">
        <f t="shared" si="3"/>
        <v>0</v>
      </c>
      <c r="I104" s="2"/>
      <c r="J104" s="2"/>
      <c r="K104" s="2"/>
      <c r="L104" s="2"/>
      <c r="M104" s="2" t="s">
        <v>6</v>
      </c>
      <c r="N104" s="2"/>
      <c r="O104" s="2"/>
      <c r="P104" s="2"/>
    </row>
    <row r="105" spans="1:16" ht="13.8" x14ac:dyDescent="0.3">
      <c r="A105" s="5"/>
      <c r="B105" s="17" t="s">
        <v>17</v>
      </c>
      <c r="C105" s="5"/>
      <c r="D105" s="5"/>
      <c r="E105" s="39"/>
      <c r="F105" s="44"/>
      <c r="G105" s="2"/>
      <c r="H105" s="2"/>
      <c r="I105" s="2"/>
      <c r="J105" s="2"/>
      <c r="K105" s="2"/>
      <c r="L105" s="2"/>
      <c r="M105" s="2" t="s">
        <v>6</v>
      </c>
      <c r="N105" s="2"/>
      <c r="O105" s="2"/>
      <c r="P105" s="2"/>
    </row>
    <row r="106" spans="1:16" ht="13.8" x14ac:dyDescent="0.3">
      <c r="A106" s="5"/>
      <c r="B106" s="18" t="s">
        <v>131</v>
      </c>
      <c r="C106" s="5"/>
      <c r="D106" s="5"/>
      <c r="E106" s="39"/>
      <c r="F106" s="44"/>
      <c r="G106" s="2"/>
      <c r="H106" s="2"/>
      <c r="I106" s="2"/>
      <c r="J106" s="2"/>
      <c r="K106" s="2"/>
      <c r="L106" s="2"/>
      <c r="M106" s="2" t="s">
        <v>6</v>
      </c>
      <c r="N106" s="2"/>
      <c r="O106" s="2"/>
      <c r="P106" s="2"/>
    </row>
    <row r="107" spans="1:16" ht="17.399999999999999" x14ac:dyDescent="0.3">
      <c r="A107" s="6"/>
      <c r="B107" s="7" t="s">
        <v>9</v>
      </c>
      <c r="C107" s="6"/>
      <c r="D107" s="6"/>
      <c r="E107" s="41"/>
      <c r="F107" s="42"/>
      <c r="G107" s="2"/>
      <c r="H107" s="2"/>
      <c r="I107" s="2"/>
      <c r="J107" s="2"/>
      <c r="K107" s="2"/>
      <c r="L107" s="2"/>
      <c r="M107" s="2" t="s">
        <v>6</v>
      </c>
      <c r="N107" s="2"/>
      <c r="O107" s="2"/>
      <c r="P107" s="2"/>
    </row>
    <row r="108" spans="1:16" ht="15" customHeight="1" x14ac:dyDescent="0.3">
      <c r="A108" s="2"/>
      <c r="B108" s="2"/>
      <c r="C108" s="2"/>
      <c r="D108" s="2"/>
      <c r="E108" s="45"/>
      <c r="F108" s="45"/>
      <c r="G108" s="2"/>
      <c r="H108" s="2"/>
      <c r="I108" s="2"/>
      <c r="J108" s="2"/>
      <c r="K108" s="2"/>
      <c r="L108" s="2"/>
      <c r="M108" s="2" t="s">
        <v>6</v>
      </c>
      <c r="N108" s="2"/>
      <c r="O108" s="2"/>
      <c r="P108" s="2"/>
    </row>
    <row r="109" spans="1:16" ht="18.75" customHeight="1" x14ac:dyDescent="0.3">
      <c r="A109" s="2"/>
      <c r="B109" s="22" t="s">
        <v>132</v>
      </c>
      <c r="C109" s="2"/>
      <c r="D109" s="2"/>
      <c r="E109" s="45"/>
      <c r="F109" s="45"/>
      <c r="G109" s="2"/>
      <c r="H109" s="2"/>
      <c r="I109" s="2"/>
      <c r="J109" s="2"/>
      <c r="K109" s="2"/>
      <c r="L109" s="2"/>
      <c r="M109" s="2" t="s">
        <v>6</v>
      </c>
      <c r="N109" s="2"/>
      <c r="O109" s="2"/>
      <c r="P109" s="2"/>
    </row>
    <row r="110" spans="1:16" ht="14.25" customHeight="1" x14ac:dyDescent="0.3">
      <c r="A110" s="6"/>
      <c r="B110" s="23" t="s">
        <v>133</v>
      </c>
      <c r="C110" s="24"/>
      <c r="D110" s="24"/>
      <c r="E110" s="46"/>
      <c r="F110" s="47">
        <f>F4+F2</f>
        <v>0</v>
      </c>
      <c r="G110" s="2"/>
      <c r="H110" s="2"/>
      <c r="I110" s="2"/>
      <c r="J110" s="2"/>
      <c r="K110" s="2"/>
      <c r="L110" s="2"/>
      <c r="M110" s="2" t="s">
        <v>6</v>
      </c>
      <c r="N110" s="2"/>
      <c r="O110" s="2"/>
      <c r="P110" s="2"/>
    </row>
    <row r="111" spans="1:16" ht="14.25" customHeight="1" x14ac:dyDescent="0.3">
      <c r="A111" s="6"/>
      <c r="B111" s="23" t="s">
        <v>134</v>
      </c>
      <c r="C111" s="24"/>
      <c r="D111" s="24"/>
      <c r="E111" s="46"/>
      <c r="F111" s="47">
        <f>ROUND(H4+H2,2)</f>
        <v>0</v>
      </c>
      <c r="G111" s="2"/>
      <c r="H111" s="2"/>
      <c r="I111" s="2"/>
      <c r="J111" s="2"/>
      <c r="K111" s="2"/>
      <c r="L111" s="2"/>
      <c r="M111" s="2" t="s">
        <v>6</v>
      </c>
      <c r="N111" s="2"/>
      <c r="O111" s="2"/>
      <c r="P111" s="2"/>
    </row>
    <row r="112" spans="1:16" ht="14.25" hidden="1" customHeight="1" x14ac:dyDescent="0.3">
      <c r="A112" s="6"/>
      <c r="B112" s="23" t="s">
        <v>135</v>
      </c>
      <c r="C112" s="24"/>
      <c r="D112" s="24"/>
      <c r="E112" s="46"/>
      <c r="F112" s="47">
        <f>ROUND(I4+I2,2)</f>
        <v>0</v>
      </c>
      <c r="G112" s="2"/>
      <c r="H112" s="2"/>
      <c r="I112" s="2"/>
      <c r="J112" s="2"/>
      <c r="K112" s="2"/>
      <c r="L112" s="2"/>
      <c r="M112" s="2" t="s">
        <v>6</v>
      </c>
      <c r="N112" s="2"/>
      <c r="O112" s="2"/>
      <c r="P112" s="2"/>
    </row>
    <row r="113" spans="1:16" ht="14.25" hidden="1" customHeight="1" x14ac:dyDescent="0.3">
      <c r="A113" s="6"/>
      <c r="B113" s="23" t="s">
        <v>136</v>
      </c>
      <c r="C113" s="24"/>
      <c r="D113" s="24"/>
      <c r="E113" s="46"/>
      <c r="F113" s="47">
        <f>ROUND(J4+J2,2)</f>
        <v>0</v>
      </c>
      <c r="G113" s="2"/>
      <c r="H113" s="2"/>
      <c r="I113" s="2"/>
      <c r="J113" s="2"/>
      <c r="K113" s="2"/>
      <c r="L113" s="2"/>
      <c r="M113" s="2" t="s">
        <v>6</v>
      </c>
      <c r="N113" s="2"/>
      <c r="O113" s="2"/>
      <c r="P113" s="2"/>
    </row>
    <row r="114" spans="1:16" ht="14.25" hidden="1" customHeight="1" x14ac:dyDescent="0.3">
      <c r="A114" s="6"/>
      <c r="B114" s="23" t="s">
        <v>137</v>
      </c>
      <c r="C114" s="24"/>
      <c r="D114" s="24"/>
      <c r="E114" s="46"/>
      <c r="F114" s="47">
        <f>ROUND(K4+K2,2)</f>
        <v>0</v>
      </c>
      <c r="G114" s="2"/>
      <c r="H114" s="2"/>
      <c r="I114" s="2"/>
      <c r="J114" s="2"/>
      <c r="K114" s="2"/>
      <c r="L114" s="2"/>
      <c r="M114" s="2" t="s">
        <v>6</v>
      </c>
      <c r="N114" s="2"/>
      <c r="O114" s="2"/>
      <c r="P114" s="2"/>
    </row>
    <row r="115" spans="1:16" ht="14.25" hidden="1" customHeight="1" x14ac:dyDescent="0.3">
      <c r="A115" s="6"/>
      <c r="B115" s="23" t="s">
        <v>137</v>
      </c>
      <c r="C115" s="24"/>
      <c r="D115" s="24"/>
      <c r="E115" s="46"/>
      <c r="F115" s="47">
        <f>ROUND(L4+L2,2)</f>
        <v>0</v>
      </c>
      <c r="G115" s="2"/>
      <c r="H115" s="2"/>
      <c r="I115" s="2"/>
      <c r="J115" s="2"/>
      <c r="K115" s="2"/>
      <c r="L115" s="2"/>
      <c r="M115" s="2" t="s">
        <v>6</v>
      </c>
      <c r="N115" s="2"/>
      <c r="O115" s="2"/>
      <c r="P115" s="2"/>
    </row>
    <row r="116" spans="1:16" ht="14.25" customHeight="1" x14ac:dyDescent="0.3">
      <c r="A116" s="6"/>
      <c r="B116" s="23" t="s">
        <v>138</v>
      </c>
      <c r="C116" s="24"/>
      <c r="D116" s="24"/>
      <c r="E116" s="46"/>
      <c r="F116" s="48">
        <f>F110+F111</f>
        <v>0</v>
      </c>
      <c r="G116" s="2"/>
      <c r="H116" s="2"/>
      <c r="I116" s="2"/>
      <c r="J116" s="2"/>
      <c r="K116" s="2"/>
      <c r="L116" s="2"/>
      <c r="M116" s="2" t="s">
        <v>6</v>
      </c>
      <c r="N116" s="2"/>
      <c r="O116" s="2"/>
      <c r="P116" s="2"/>
    </row>
    <row r="117" spans="1:16" ht="15" customHeight="1" x14ac:dyDescent="0.3">
      <c r="A117" s="2"/>
      <c r="B117" s="2"/>
      <c r="C117" s="2"/>
      <c r="D117" s="2"/>
      <c r="E117" s="2"/>
      <c r="F117" s="2"/>
      <c r="G117" s="2"/>
      <c r="H117" s="2"/>
      <c r="I117" s="2"/>
      <c r="J117" s="2"/>
      <c r="K117" s="2"/>
      <c r="L117" s="2"/>
      <c r="M117" s="2" t="s">
        <v>6</v>
      </c>
      <c r="N117" s="2"/>
      <c r="O117" s="2"/>
      <c r="P117" s="2"/>
    </row>
    <row r="118" spans="1:16" ht="11.25" customHeight="1" x14ac:dyDescent="0.3">
      <c r="A118" s="2"/>
      <c r="B118" s="25" t="s">
        <v>139</v>
      </c>
      <c r="C118" s="2"/>
      <c r="D118" s="26" t="s">
        <v>140</v>
      </c>
      <c r="E118" s="33"/>
      <c r="F118" s="34"/>
      <c r="G118" s="2"/>
      <c r="H118" s="2"/>
      <c r="I118" s="2"/>
      <c r="J118" s="2"/>
      <c r="K118" s="2"/>
      <c r="L118" s="2"/>
      <c r="M118" s="2" t="s">
        <v>6</v>
      </c>
      <c r="N118" s="2"/>
      <c r="O118" s="2"/>
      <c r="P118" s="2"/>
    </row>
    <row r="119" spans="1:16" ht="11.25" customHeight="1" x14ac:dyDescent="0.3">
      <c r="A119" s="2"/>
      <c r="B119" s="27" t="s">
        <v>141</v>
      </c>
      <c r="C119" s="2"/>
      <c r="D119" s="28" t="s">
        <v>141</v>
      </c>
      <c r="E119" s="35"/>
      <c r="F119" s="36"/>
      <c r="G119" s="2"/>
      <c r="H119" s="2"/>
      <c r="I119" s="2"/>
      <c r="J119" s="2"/>
      <c r="K119" s="2"/>
      <c r="L119" s="2"/>
      <c r="M119" s="2" t="s">
        <v>6</v>
      </c>
      <c r="N119" s="2"/>
      <c r="O119" s="2"/>
      <c r="P119" s="2"/>
    </row>
    <row r="120" spans="1:16" ht="15" customHeight="1" x14ac:dyDescent="0.3">
      <c r="A120" s="2"/>
      <c r="B120" s="27" t="s">
        <v>9</v>
      </c>
      <c r="C120" s="2"/>
      <c r="D120" s="28" t="s">
        <v>9</v>
      </c>
      <c r="E120" s="35"/>
      <c r="F120" s="36"/>
      <c r="G120" s="2"/>
      <c r="H120" s="2"/>
      <c r="I120" s="2"/>
      <c r="J120" s="2"/>
      <c r="K120" s="2"/>
      <c r="L120" s="2"/>
      <c r="M120" s="2" t="s">
        <v>6</v>
      </c>
      <c r="N120" s="2"/>
      <c r="O120" s="2"/>
      <c r="P120" s="2"/>
    </row>
    <row r="121" spans="1:16" ht="15" customHeight="1" x14ac:dyDescent="0.3">
      <c r="A121" s="2"/>
      <c r="B121" s="29"/>
      <c r="C121" s="2"/>
      <c r="D121" s="30"/>
      <c r="E121" s="35"/>
      <c r="F121" s="36"/>
      <c r="G121" s="2"/>
      <c r="H121" s="2"/>
      <c r="I121" s="2"/>
      <c r="J121" s="2"/>
      <c r="K121" s="2"/>
      <c r="L121" s="2"/>
      <c r="M121" s="2" t="s">
        <v>6</v>
      </c>
      <c r="N121" s="2"/>
      <c r="O121" s="2"/>
      <c r="P121" s="2"/>
    </row>
    <row r="122" spans="1:16" ht="15" customHeight="1" x14ac:dyDescent="0.3">
      <c r="A122" s="2"/>
      <c r="B122" s="29"/>
      <c r="C122" s="2"/>
      <c r="D122" s="30"/>
      <c r="E122" s="35"/>
      <c r="F122" s="36"/>
      <c r="G122" s="2"/>
      <c r="H122" s="2"/>
      <c r="I122" s="2"/>
      <c r="J122" s="2"/>
      <c r="K122" s="2"/>
      <c r="L122" s="2"/>
      <c r="M122" s="2" t="s">
        <v>6</v>
      </c>
      <c r="N122" s="2"/>
      <c r="O122" s="2"/>
      <c r="P122" s="2"/>
    </row>
    <row r="123" spans="1:16" ht="15" customHeight="1" x14ac:dyDescent="0.3">
      <c r="A123" s="2"/>
      <c r="B123" s="31"/>
      <c r="C123" s="2"/>
      <c r="D123" s="32"/>
      <c r="E123" s="37"/>
      <c r="F123" s="38"/>
      <c r="G123" s="2"/>
      <c r="H123" s="2"/>
      <c r="I123" s="2"/>
      <c r="J123" s="2"/>
      <c r="K123" s="2"/>
      <c r="L123" s="2"/>
      <c r="M123" s="2" t="s">
        <v>6</v>
      </c>
      <c r="N123" s="2"/>
      <c r="O123" s="2"/>
      <c r="P123" s="2"/>
    </row>
    <row r="124" spans="1:16" ht="14.25" customHeight="1" x14ac:dyDescent="0.3">
      <c r="A124" s="2" t="s">
        <v>6</v>
      </c>
      <c r="B124" s="2"/>
      <c r="C124" s="2"/>
      <c r="D124" s="2"/>
      <c r="E124" s="2"/>
      <c r="F124" s="2"/>
      <c r="G124" s="2"/>
      <c r="H124" s="2"/>
      <c r="I124" s="2"/>
      <c r="J124" s="2"/>
      <c r="K124" s="2"/>
      <c r="L124" s="2"/>
      <c r="M124" s="2" t="s">
        <v>6</v>
      </c>
      <c r="N124" s="2"/>
      <c r="O124" s="2"/>
      <c r="P124" s="2"/>
    </row>
    <row r="125" spans="1:16" ht="15" customHeight="1" x14ac:dyDescent="0.3">
      <c r="A125" s="2"/>
      <c r="B125" s="2"/>
      <c r="C125" s="2"/>
      <c r="D125" s="2"/>
      <c r="E125" s="2"/>
      <c r="F125" s="2"/>
      <c r="G125" s="2"/>
      <c r="H125" s="2"/>
      <c r="I125" s="2"/>
      <c r="J125" s="2"/>
      <c r="K125" s="2"/>
      <c r="L125" s="2"/>
      <c r="M125" s="2" t="s">
        <v>6</v>
      </c>
      <c r="N125" s="2"/>
      <c r="O125" s="2"/>
      <c r="P125" s="2"/>
    </row>
  </sheetData>
  <pageMargins left="0" right="0" top="0" bottom="0" header="0" footer="0"/>
  <pageSetup paperSize="9" fitToWidth="0" fitToHeight="0" pageOrder="overThenDown" orientation="portrait" r:id="rId1"/>
  <headerFooter>
    <oddHeader>&amp;L&amp;C&amp;R</oddHeader>
    <oddFooter>&amp;L&amp;C&amp;R</oddFooter>
    <evenHeader>&amp;L&amp;C&amp;R</evenHeader>
    <evenFooter>&amp;L&amp;C&amp;R</even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301</vt:i4>
      </vt:variant>
    </vt:vector>
  </HeadingPairs>
  <TitlesOfParts>
    <vt:vector size="303" baseType="lpstr">
      <vt:lpstr>pdg10</vt:lpstr>
      <vt:lpstr>dpgf</vt:lpstr>
      <vt:lpstr>CODE_0959610D1DBF5943A9BC7650E0DB0A41</vt:lpstr>
      <vt:lpstr>CODE_0ECC884FF576EA47A29DE1F544E7AB68</vt:lpstr>
      <vt:lpstr>CODE_13AA5A64E2608E449321A33024B738E3</vt:lpstr>
      <vt:lpstr>CODE_1E7A722DBEB8D54EB8EDC7570AE7C815</vt:lpstr>
      <vt:lpstr>CODE_1FA8B993735FED48BF4D7F78B1BA6B8A</vt:lpstr>
      <vt:lpstr>CODE_21C59A1A68B866499550A5D97D2F9551</vt:lpstr>
      <vt:lpstr>CODE_2814279890448E48AA44AC14D8F90FEA</vt:lpstr>
      <vt:lpstr>CODE_292331065582D444A60BA82EE6A8C6AD</vt:lpstr>
      <vt:lpstr>CODE_2C8A3CA815DB80449282C69EFDF66896</vt:lpstr>
      <vt:lpstr>CODE_37D54CB342FC50499FB9C113B14C5157</vt:lpstr>
      <vt:lpstr>CODE_3A4ED976E870C349855C64E697C22E56</vt:lpstr>
      <vt:lpstr>CODE_3DC5B3EF313E4341B6E3B77638921369</vt:lpstr>
      <vt:lpstr>CODE_4161DFC5B48FD5438E9FA8F96829DD31</vt:lpstr>
      <vt:lpstr>CODE_450B4F25AB45E9459CD76671B160AC85</vt:lpstr>
      <vt:lpstr>CODE_487035081838F94E978921D359D9C50D</vt:lpstr>
      <vt:lpstr>CODE_58473066E9B6594DA216BB9B514ED7FA</vt:lpstr>
      <vt:lpstr>CODE_5D163323C61C254994B4CEBF5B6F3D01</vt:lpstr>
      <vt:lpstr>CODE_6142B1565CA8854DA0291FE8DA3E9E80</vt:lpstr>
      <vt:lpstr>CODE_681D8A795C1E754E9FF38F4474C8DD0D</vt:lpstr>
      <vt:lpstr>CODE_6C8E0EFFC69F1D47A5130D3AAAB8844C</vt:lpstr>
      <vt:lpstr>CODE_7719F2DFDEABE64EB812D6F6447D75A7</vt:lpstr>
      <vt:lpstr>CODE_7C5895D2329EE645B23254766F4DA1B7</vt:lpstr>
      <vt:lpstr>CODE_87C7FA2701385D488E3949695E5F5BC2</vt:lpstr>
      <vt:lpstr>CODE_8C9A34E7108DB340AE1CEE22ECB9F3D9</vt:lpstr>
      <vt:lpstr>CODE_8DFB29B754F8BB43B79B3CE894B2C291</vt:lpstr>
      <vt:lpstr>CODE_931331CF4530E248A8D9AE761BDBA23D</vt:lpstr>
      <vt:lpstr>CODE_9702D5AA96C6294C9DD385F438D453BB</vt:lpstr>
      <vt:lpstr>CODE_A0999BFBDE6E5045BD818FC28E0A1362</vt:lpstr>
      <vt:lpstr>CODE_AF3AF3DC310C9E47B76C490EFE770672</vt:lpstr>
      <vt:lpstr>CODE_B01D60E10D1ED04C969C8931DF63365A</vt:lpstr>
      <vt:lpstr>CODE_B1A1A15F47B43F43A04A3D32E0FA1827</vt:lpstr>
      <vt:lpstr>CODE_C35239710D15AB4B851DE240F0380570</vt:lpstr>
      <vt:lpstr>CODE_D0109A96036D494BA555335F527E4052</vt:lpstr>
      <vt:lpstr>CODE_D683213E8A37A24A83C2A66A3760388A</vt:lpstr>
      <vt:lpstr>CODE_D7384E7E7051F4429CBFC5540143E664</vt:lpstr>
      <vt:lpstr>CODE_D74C2A5E8B78B946AB399873AAA6D76F</vt:lpstr>
      <vt:lpstr>CODE_D80FD5027FA66546B19793A4C32446C8</vt:lpstr>
      <vt:lpstr>CODE_DD9EB699E9CADE46930191CF947CABB2</vt:lpstr>
      <vt:lpstr>CODE_DDAD42773EFFE44F978C138D3AEA101D</vt:lpstr>
      <vt:lpstr>CODE_E4AE6B0B3629984EBE468BA7039348D1</vt:lpstr>
      <vt:lpstr>CODE_EEF919DADE23EC49B740E383E478AC9C</vt:lpstr>
      <vt:lpstr>CODE_EFA43215A3C6D74BB9DB5FD3229E6527</vt:lpstr>
      <vt:lpstr>CODE_EFD9F192B208D847B0CFF19E46AF778B</vt:lpstr>
      <vt:lpstr>CODE_F2AEE016FA59BC429E576079937EDC76</vt:lpstr>
      <vt:lpstr>CODE_F3A3E8D746FD0A459D63F98492553CAB</vt:lpstr>
      <vt:lpstr>CODE_F8E81CA20DB80A43B548BBBF6615AF1B</vt:lpstr>
      <vt:lpstr>CODE_FB0C745CE881434FBA30D5BC7F79FC39</vt:lpstr>
      <vt:lpstr>CODE_FB81A52988710044BAE5BFDEF9E9A9C2</vt:lpstr>
      <vt:lpstr>DESI_0959610D1DBF5943A9BC7650E0DB0A41_\BO</vt:lpstr>
      <vt:lpstr>DESI_0ECC884FF576EA47A29DE1F544E7AB68_\AR</vt:lpstr>
      <vt:lpstr>DESI_13AA5A64E2608E449321A33024B738E3_\AR</vt:lpstr>
      <vt:lpstr>DESI_1E7A722DBEB8D54EB8EDC7570AE7C815_\AR</vt:lpstr>
      <vt:lpstr>DESI_1FA8B993735FED48BF4D7F78B1BA6B8A_\AR</vt:lpstr>
      <vt:lpstr>DESI_21C59A1A68B866499550A5D97D2F9551_\AR</vt:lpstr>
      <vt:lpstr>DESI_2814279890448E48AA44AC14D8F90FEA_\AR</vt:lpstr>
      <vt:lpstr>DESI_292331065582D444A60BA82EE6A8C6AD_\AR</vt:lpstr>
      <vt:lpstr>DESI_2C8A3CA815DB80449282C69EFDF66896_\AR</vt:lpstr>
      <vt:lpstr>DESI_37D54CB342FC50499FB9C113B14C5157_\AR</vt:lpstr>
      <vt:lpstr>DESI_3A4ED976E870C349855C64E697C22E56_\AR</vt:lpstr>
      <vt:lpstr>DESI_3DC5B3EF313E4341B6E3B77638921369_\AR</vt:lpstr>
      <vt:lpstr>DESI_4161DFC5B48FD5438E9FA8F96829DD31_\AR</vt:lpstr>
      <vt:lpstr>DESI_450B4F25AB45E9459CD76671B160AC85_\AR</vt:lpstr>
      <vt:lpstr>DESI_487035081838F94E978921D359D9C50D_\AR</vt:lpstr>
      <vt:lpstr>DESI_58473066E9B6594DA216BB9B514ED7FA_\AR</vt:lpstr>
      <vt:lpstr>DESI_5D163323C61C254994B4CEBF5B6F3D01_\AR</vt:lpstr>
      <vt:lpstr>DESI_6142B1565CA8854DA0291FE8DA3E9E80_\AR</vt:lpstr>
      <vt:lpstr>DESI_681D8A795C1E754E9FF38F4474C8DD0D_\AR</vt:lpstr>
      <vt:lpstr>DESI_6C8E0EFFC69F1D47A5130D3AAAB8844C_\AR</vt:lpstr>
      <vt:lpstr>DESI_7719F2DFDEABE64EB812D6F6447D75A7_\AR</vt:lpstr>
      <vt:lpstr>DESI_7C5895D2329EE645B23254766F4DA1B7_\AR</vt:lpstr>
      <vt:lpstr>DESI_87C7FA2701385D488E3949695E5F5BC2_\AR</vt:lpstr>
      <vt:lpstr>DESI_8C9A34E7108DB340AE1CEE22ECB9F3D9_\AR</vt:lpstr>
      <vt:lpstr>DESI_8DFB29B754F8BB43B79B3CE894B2C291_\AR</vt:lpstr>
      <vt:lpstr>DESI_931331CF4530E248A8D9AE761BDBA23D_\AR</vt:lpstr>
      <vt:lpstr>DESI_9702D5AA96C6294C9DD385F438D453BB_\AR</vt:lpstr>
      <vt:lpstr>DESI_A0999BFBDE6E5045BD818FC28E0A1362_\AR</vt:lpstr>
      <vt:lpstr>DESI_AF3AF3DC310C9E47B76C490EFE770672_\AR</vt:lpstr>
      <vt:lpstr>DESI_B01D60E10D1ED04C969C8931DF63365A_\AR</vt:lpstr>
      <vt:lpstr>DESI_B1A1A15F47B43F43A04A3D32E0FA1827_\AR</vt:lpstr>
      <vt:lpstr>DESI_C35239710D15AB4B851DE240F0380570_\AR</vt:lpstr>
      <vt:lpstr>DESI_D0109A96036D494BA555335F527E4052_\AR</vt:lpstr>
      <vt:lpstr>DESI_D683213E8A37A24A83C2A66A3760388A_\AR</vt:lpstr>
      <vt:lpstr>DESI_D7384E7E7051F4429CBFC5540143E664_\AR</vt:lpstr>
      <vt:lpstr>DESI_D74C2A5E8B78B946AB399873AAA6D76F_\AR</vt:lpstr>
      <vt:lpstr>DESI_D80FD5027FA66546B19793A4C32446C8_\AR</vt:lpstr>
      <vt:lpstr>DESI_DD9EB699E9CADE46930191CF947CABB2_\AR</vt:lpstr>
      <vt:lpstr>DESI_DDAD42773EFFE44F978C138D3AEA101D_\AR</vt:lpstr>
      <vt:lpstr>DESI_E4AE6B0B3629984EBE468BA7039348D1_\AR</vt:lpstr>
      <vt:lpstr>DESI_EEF919DADE23EC49B740E383E478AC9C_\BO</vt:lpstr>
      <vt:lpstr>DESI_EFA43215A3C6D74BB9DB5FD3229E6527_\AR</vt:lpstr>
      <vt:lpstr>DESI_EFD9F192B208D847B0CFF19E46AF778B_\AR</vt:lpstr>
      <vt:lpstr>DESI_F2AEE016FA59BC429E576079937EDC76_\AR</vt:lpstr>
      <vt:lpstr>DESI_F3A3E8D746FD0A459D63F98492553CAB_\AR</vt:lpstr>
      <vt:lpstr>DESI_F8E81CA20DB80A43B548BBBF6615AF1B_\AR</vt:lpstr>
      <vt:lpstr>DESI_FB0C745CE881434FBA30D5BC7F79FC39_\AR</vt:lpstr>
      <vt:lpstr>DESI_FB81A52988710044BAE5BFDEF9E9A9C2_\AR</vt:lpstr>
      <vt:lpstr>LOC_13AA5A64E2608E449321A33024B738E3</vt:lpstr>
      <vt:lpstr>LOC_1E7A722DBEB8D54EB8EDC7570AE7C815</vt:lpstr>
      <vt:lpstr>LOC_1FA8B993735FED48BF4D7F78B1BA6B8A</vt:lpstr>
      <vt:lpstr>LOC_2814279890448E48AA44AC14D8F90FEA</vt:lpstr>
      <vt:lpstr>LOC_292331065582D444A60BA82EE6A8C6AD</vt:lpstr>
      <vt:lpstr>LOC_37D54CB342FC50499FB9C113B14C5157</vt:lpstr>
      <vt:lpstr>LOC_3A4ED976E870C349855C64E697C22E56</vt:lpstr>
      <vt:lpstr>LOC_4161DFC5B48FD5438E9FA8F96829DD31</vt:lpstr>
      <vt:lpstr>LOC_450B4F25AB45E9459CD76671B160AC85</vt:lpstr>
      <vt:lpstr>LOC_58473066E9B6594DA216BB9B514ED7FA</vt:lpstr>
      <vt:lpstr>LOC_6142B1565CA8854DA0291FE8DA3E9E80</vt:lpstr>
      <vt:lpstr>LOC_6C8E0EFFC69F1D47A5130D3AAAB8844C</vt:lpstr>
      <vt:lpstr>LOC_7C5895D2329EE645B23254766F4DA1B7</vt:lpstr>
      <vt:lpstr>LOC_87C7FA2701385D488E3949695E5F5BC2</vt:lpstr>
      <vt:lpstr>LOC_931331CF4530E248A8D9AE761BDBA23D</vt:lpstr>
      <vt:lpstr>LOC_9702D5AA96C6294C9DD385F438D453BB</vt:lpstr>
      <vt:lpstr>LOC_A0999BFBDE6E5045BD818FC28E0A1362</vt:lpstr>
      <vt:lpstr>LOC_B01D60E10D1ED04C969C8931DF63365A</vt:lpstr>
      <vt:lpstr>LOC_B1A1A15F47B43F43A04A3D32E0FA1827</vt:lpstr>
      <vt:lpstr>LOC_C35239710D15AB4B851DE240F0380570</vt:lpstr>
      <vt:lpstr>LOC_D0109A96036D494BA555335F527E4052</vt:lpstr>
      <vt:lpstr>LOC_D7384E7E7051F4429CBFC5540143E664</vt:lpstr>
      <vt:lpstr>LOC_D80FD5027FA66546B19793A4C32446C8</vt:lpstr>
      <vt:lpstr>LOC_DD9EB699E9CADE46930191CF947CABB2</vt:lpstr>
      <vt:lpstr>LOC_E4AE6B0B3629984EBE468BA7039348D1</vt:lpstr>
      <vt:lpstr>LOC_EFD9F192B208D847B0CFF19E46AF778B</vt:lpstr>
      <vt:lpstr>LOC_F3A3E8D746FD0A459D63F98492553CAB</vt:lpstr>
      <vt:lpstr>LOC_FB0C745CE881434FBA30D5BC7F79FC39</vt:lpstr>
      <vt:lpstr>PU_0959610D1DBF5943A9BC7650E0DB0A41</vt:lpstr>
      <vt:lpstr>PU_0ECC884FF576EA47A29DE1F544E7AB68</vt:lpstr>
      <vt:lpstr>PU_13AA5A64E2608E449321A33024B738E3</vt:lpstr>
      <vt:lpstr>PU_1E7A722DBEB8D54EB8EDC7570AE7C815</vt:lpstr>
      <vt:lpstr>PU_1FA8B993735FED48BF4D7F78B1BA6B8A</vt:lpstr>
      <vt:lpstr>PU_21C59A1A68B866499550A5D97D2F9551</vt:lpstr>
      <vt:lpstr>PU_2814279890448E48AA44AC14D8F90FEA</vt:lpstr>
      <vt:lpstr>PU_292331065582D444A60BA82EE6A8C6AD</vt:lpstr>
      <vt:lpstr>PU_2C8A3CA815DB80449282C69EFDF66896</vt:lpstr>
      <vt:lpstr>PU_37D54CB342FC50499FB9C113B14C5157</vt:lpstr>
      <vt:lpstr>PU_3A4ED976E870C349855C64E697C22E56</vt:lpstr>
      <vt:lpstr>PU_3DC5B3EF313E4341B6E3B77638921369</vt:lpstr>
      <vt:lpstr>PU_4161DFC5B48FD5438E9FA8F96829DD31</vt:lpstr>
      <vt:lpstr>PU_450B4F25AB45E9459CD76671B160AC85</vt:lpstr>
      <vt:lpstr>PU_487035081838F94E978921D359D9C50D</vt:lpstr>
      <vt:lpstr>PU_58473066E9B6594DA216BB9B514ED7FA</vt:lpstr>
      <vt:lpstr>PU_5D163323C61C254994B4CEBF5B6F3D01</vt:lpstr>
      <vt:lpstr>PU_6142B1565CA8854DA0291FE8DA3E9E80</vt:lpstr>
      <vt:lpstr>PU_681D8A795C1E754E9FF38F4474C8DD0D</vt:lpstr>
      <vt:lpstr>PU_6C8E0EFFC69F1D47A5130D3AAAB8844C</vt:lpstr>
      <vt:lpstr>PU_7719F2DFDEABE64EB812D6F6447D75A7</vt:lpstr>
      <vt:lpstr>PU_7C5895D2329EE645B23254766F4DA1B7</vt:lpstr>
      <vt:lpstr>PU_87C7FA2701385D488E3949695E5F5BC2</vt:lpstr>
      <vt:lpstr>PU_8C9A34E7108DB340AE1CEE22ECB9F3D9</vt:lpstr>
      <vt:lpstr>PU_8DFB29B754F8BB43B79B3CE894B2C291</vt:lpstr>
      <vt:lpstr>PU_931331CF4530E248A8D9AE761BDBA23D</vt:lpstr>
      <vt:lpstr>PU_9702D5AA96C6294C9DD385F438D453BB</vt:lpstr>
      <vt:lpstr>PU_A0999BFBDE6E5045BD818FC28E0A1362</vt:lpstr>
      <vt:lpstr>PU_AF3AF3DC310C9E47B76C490EFE770672</vt:lpstr>
      <vt:lpstr>PU_B01D60E10D1ED04C969C8931DF63365A</vt:lpstr>
      <vt:lpstr>PU_B1A1A15F47B43F43A04A3D32E0FA1827</vt:lpstr>
      <vt:lpstr>PU_C35239710D15AB4B851DE240F0380570</vt:lpstr>
      <vt:lpstr>PU_D0109A96036D494BA555335F527E4052</vt:lpstr>
      <vt:lpstr>PU_D683213E8A37A24A83C2A66A3760388A</vt:lpstr>
      <vt:lpstr>PU_D7384E7E7051F4429CBFC5540143E664</vt:lpstr>
      <vt:lpstr>PU_D74C2A5E8B78B946AB399873AAA6D76F</vt:lpstr>
      <vt:lpstr>PU_D80FD5027FA66546B19793A4C32446C8</vt:lpstr>
      <vt:lpstr>PU_DD9EB699E9CADE46930191CF947CABB2</vt:lpstr>
      <vt:lpstr>PU_DDAD42773EFFE44F978C138D3AEA101D</vt:lpstr>
      <vt:lpstr>PU_E4AE6B0B3629984EBE468BA7039348D1</vt:lpstr>
      <vt:lpstr>PU_EEF919DADE23EC49B740E383E478AC9C</vt:lpstr>
      <vt:lpstr>PU_EFA43215A3C6D74BB9DB5FD3229E6527</vt:lpstr>
      <vt:lpstr>PU_EFD9F192B208D847B0CFF19E46AF778B</vt:lpstr>
      <vt:lpstr>PU_F1D53B0F8DB1BC4CB9E027F095F13B2A</vt:lpstr>
      <vt:lpstr>PU_F2AEE016FA59BC429E576079937EDC76</vt:lpstr>
      <vt:lpstr>PU_F3A3E8D746FD0A459D63F98492553CAB</vt:lpstr>
      <vt:lpstr>PU_F8E81CA20DB80A43B548BBBF6615AF1B</vt:lpstr>
      <vt:lpstr>PU_FB0C745CE881434FBA30D5BC7F79FC39</vt:lpstr>
      <vt:lpstr>PU_FB81A52988710044BAE5BFDEF9E9A9C2</vt:lpstr>
      <vt:lpstr>QTE_0959610D1DBF5943A9BC7650E0DB0A41</vt:lpstr>
      <vt:lpstr>QTE_0ECC884FF576EA47A29DE1F544E7AB68</vt:lpstr>
      <vt:lpstr>QTE_13AA5A64E2608E449321A33024B738E3</vt:lpstr>
      <vt:lpstr>QTE_1E7A722DBEB8D54EB8EDC7570AE7C815</vt:lpstr>
      <vt:lpstr>QTE_1FA8B993735FED48BF4D7F78B1BA6B8A</vt:lpstr>
      <vt:lpstr>QTE_21C59A1A68B866499550A5D97D2F9551</vt:lpstr>
      <vt:lpstr>QTE_2814279890448E48AA44AC14D8F90FEA</vt:lpstr>
      <vt:lpstr>QTE_292331065582D444A60BA82EE6A8C6AD</vt:lpstr>
      <vt:lpstr>QTE_2C8A3CA815DB80449282C69EFDF66896</vt:lpstr>
      <vt:lpstr>QTE_37D54CB342FC50499FB9C113B14C5157</vt:lpstr>
      <vt:lpstr>QTE_3A4ED976E870C349855C64E697C22E56</vt:lpstr>
      <vt:lpstr>QTE_3DC5B3EF313E4341B6E3B77638921369</vt:lpstr>
      <vt:lpstr>QTE_4161DFC5B48FD5438E9FA8F96829DD31</vt:lpstr>
      <vt:lpstr>QTE_450B4F25AB45E9459CD76671B160AC85</vt:lpstr>
      <vt:lpstr>QTE_487035081838F94E978921D359D9C50D</vt:lpstr>
      <vt:lpstr>QTE_58473066E9B6594DA216BB9B514ED7FA</vt:lpstr>
      <vt:lpstr>QTE_5D163323C61C254994B4CEBF5B6F3D01</vt:lpstr>
      <vt:lpstr>QTE_6142B1565CA8854DA0291FE8DA3E9E80</vt:lpstr>
      <vt:lpstr>QTE_681D8A795C1E754E9FF38F4474C8DD0D</vt:lpstr>
      <vt:lpstr>QTE_6C8E0EFFC69F1D47A5130D3AAAB8844C</vt:lpstr>
      <vt:lpstr>QTE_7719F2DFDEABE64EB812D6F6447D75A7</vt:lpstr>
      <vt:lpstr>QTE_7C5895D2329EE645B23254766F4DA1B7</vt:lpstr>
      <vt:lpstr>QTE_87C7FA2701385D488E3949695E5F5BC2</vt:lpstr>
      <vt:lpstr>QTE_8C9A34E7108DB340AE1CEE22ECB9F3D9</vt:lpstr>
      <vt:lpstr>QTE_8DFB29B754F8BB43B79B3CE894B2C291</vt:lpstr>
      <vt:lpstr>QTE_931331CF4530E248A8D9AE761BDBA23D</vt:lpstr>
      <vt:lpstr>QTE_9702D5AA96C6294C9DD385F438D453BB</vt:lpstr>
      <vt:lpstr>QTE_A0999BFBDE6E5045BD818FC28E0A1362</vt:lpstr>
      <vt:lpstr>QTE_AF3AF3DC310C9E47B76C490EFE770672</vt:lpstr>
      <vt:lpstr>QTE_B01D60E10D1ED04C969C8931DF63365A</vt:lpstr>
      <vt:lpstr>QTE_B1A1A15F47B43F43A04A3D32E0FA1827</vt:lpstr>
      <vt:lpstr>QTE_C35239710D15AB4B851DE240F0380570</vt:lpstr>
      <vt:lpstr>QTE_D0109A96036D494BA555335F527E4052</vt:lpstr>
      <vt:lpstr>QTE_D683213E8A37A24A83C2A66A3760388A</vt:lpstr>
      <vt:lpstr>QTE_D7384E7E7051F4429CBFC5540143E664</vt:lpstr>
      <vt:lpstr>QTE_D74C2A5E8B78B946AB399873AAA6D76F</vt:lpstr>
      <vt:lpstr>QTE_D80FD5027FA66546B19793A4C32446C8</vt:lpstr>
      <vt:lpstr>QTE_DD9EB699E9CADE46930191CF947CABB2</vt:lpstr>
      <vt:lpstr>QTE_DDAD42773EFFE44F978C138D3AEA101D</vt:lpstr>
      <vt:lpstr>QTE_E4AE6B0B3629984EBE468BA7039348D1</vt:lpstr>
      <vt:lpstr>QTE_EEF919DADE23EC49B740E383E478AC9C</vt:lpstr>
      <vt:lpstr>QTE_EFA43215A3C6D74BB9DB5FD3229E6527</vt:lpstr>
      <vt:lpstr>QTE_EFD9F192B208D847B0CFF19E46AF778B</vt:lpstr>
      <vt:lpstr>QTE_F1D53B0F8DB1BC4CB9E027F095F13B2A</vt:lpstr>
      <vt:lpstr>QTE_F2AEE016FA59BC429E576079937EDC76</vt:lpstr>
      <vt:lpstr>QTE_F3A3E8D746FD0A459D63F98492553CAB</vt:lpstr>
      <vt:lpstr>QTE_F8E81CA20DB80A43B548BBBF6615AF1B</vt:lpstr>
      <vt:lpstr>QTE_FB0C745CE881434FBA30D5BC7F79FC39</vt:lpstr>
      <vt:lpstr>QTE_FB81A52988710044BAE5BFDEF9E9A9C2</vt:lpstr>
      <vt:lpstr>TLOC_13AA5A64E2608E449321A33024B738E3</vt:lpstr>
      <vt:lpstr>TLOC_1E7A722DBEB8D54EB8EDC7570AE7C815</vt:lpstr>
      <vt:lpstr>TLOC_1FA8B993735FED48BF4D7F78B1BA6B8A</vt:lpstr>
      <vt:lpstr>TLOC_2814279890448E48AA44AC14D8F90FEA</vt:lpstr>
      <vt:lpstr>TLOC_292331065582D444A60BA82EE6A8C6AD</vt:lpstr>
      <vt:lpstr>TLOC_37D54CB342FC50499FB9C113B14C5157</vt:lpstr>
      <vt:lpstr>TLOC_3A4ED976E870C349855C64E697C22E56</vt:lpstr>
      <vt:lpstr>TLOC_4161DFC5B48FD5438E9FA8F96829DD31</vt:lpstr>
      <vt:lpstr>TLOC_450B4F25AB45E9459CD76671B160AC85</vt:lpstr>
      <vt:lpstr>TLOC_58473066E9B6594DA216BB9B514ED7FA</vt:lpstr>
      <vt:lpstr>TLOC_6142B1565CA8854DA0291FE8DA3E9E80</vt:lpstr>
      <vt:lpstr>TLOC_6C8E0EFFC69F1D47A5130D3AAAB8844C</vt:lpstr>
      <vt:lpstr>TLOC_7C5895D2329EE645B23254766F4DA1B7</vt:lpstr>
      <vt:lpstr>TLOC_87C7FA2701385D488E3949695E5F5BC2</vt:lpstr>
      <vt:lpstr>TLOC_931331CF4530E248A8D9AE761BDBA23D</vt:lpstr>
      <vt:lpstr>TLOC_9702D5AA96C6294C9DD385F438D453BB</vt:lpstr>
      <vt:lpstr>TLOC_A0999BFBDE6E5045BD818FC28E0A1362</vt:lpstr>
      <vt:lpstr>TLOC_B01D60E10D1ED04C969C8931DF63365A</vt:lpstr>
      <vt:lpstr>TLOC_B1A1A15F47B43F43A04A3D32E0FA1827</vt:lpstr>
      <vt:lpstr>TLOC_C35239710D15AB4B851DE240F0380570</vt:lpstr>
      <vt:lpstr>TLOC_D0109A96036D494BA555335F527E4052</vt:lpstr>
      <vt:lpstr>TLOC_D7384E7E7051F4429CBFC5540143E664</vt:lpstr>
      <vt:lpstr>TLOC_D80FD5027FA66546B19793A4C32446C8</vt:lpstr>
      <vt:lpstr>TLOC_DD9EB699E9CADE46930191CF947CABB2</vt:lpstr>
      <vt:lpstr>TLOC_E4AE6B0B3629984EBE468BA7039348D1</vt:lpstr>
      <vt:lpstr>TLOC_EFD9F192B208D847B0CFF19E46AF778B</vt:lpstr>
      <vt:lpstr>TLOC_F3A3E8D746FD0A459D63F98492553CAB</vt:lpstr>
      <vt:lpstr>TLOC_FB0C745CE881434FBA30D5BC7F79FC39</vt:lpstr>
      <vt:lpstr>UNITE_0959610D1DBF5943A9BC7650E0DB0A41</vt:lpstr>
      <vt:lpstr>UNITE_0ECC884FF576EA47A29DE1F544E7AB68</vt:lpstr>
      <vt:lpstr>UNITE_13AA5A64E2608E449321A33024B738E3</vt:lpstr>
      <vt:lpstr>UNITE_1E7A722DBEB8D54EB8EDC7570AE7C815</vt:lpstr>
      <vt:lpstr>UNITE_1FA8B993735FED48BF4D7F78B1BA6B8A</vt:lpstr>
      <vt:lpstr>UNITE_21C59A1A68B866499550A5D97D2F9551</vt:lpstr>
      <vt:lpstr>UNITE_2814279890448E48AA44AC14D8F90FEA</vt:lpstr>
      <vt:lpstr>UNITE_292331065582D444A60BA82EE6A8C6AD</vt:lpstr>
      <vt:lpstr>UNITE_2C8A3CA815DB80449282C69EFDF66896</vt:lpstr>
      <vt:lpstr>UNITE_37D54CB342FC50499FB9C113B14C5157</vt:lpstr>
      <vt:lpstr>UNITE_3A4ED976E870C349855C64E697C22E56</vt:lpstr>
      <vt:lpstr>UNITE_3DC5B3EF313E4341B6E3B77638921369</vt:lpstr>
      <vt:lpstr>UNITE_4161DFC5B48FD5438E9FA8F96829DD31</vt:lpstr>
      <vt:lpstr>UNITE_450B4F25AB45E9459CD76671B160AC85</vt:lpstr>
      <vt:lpstr>UNITE_487035081838F94E978921D359D9C50D</vt:lpstr>
      <vt:lpstr>UNITE_58473066E9B6594DA216BB9B514ED7FA</vt:lpstr>
      <vt:lpstr>UNITE_5D163323C61C254994B4CEBF5B6F3D01</vt:lpstr>
      <vt:lpstr>UNITE_6142B1565CA8854DA0291FE8DA3E9E80</vt:lpstr>
      <vt:lpstr>UNITE_681D8A795C1E754E9FF38F4474C8DD0D</vt:lpstr>
      <vt:lpstr>UNITE_6C8E0EFFC69F1D47A5130D3AAAB8844C</vt:lpstr>
      <vt:lpstr>UNITE_7719F2DFDEABE64EB812D6F6447D75A7</vt:lpstr>
      <vt:lpstr>UNITE_7C5895D2329EE645B23254766F4DA1B7</vt:lpstr>
      <vt:lpstr>UNITE_87C7FA2701385D488E3949695E5F5BC2</vt:lpstr>
      <vt:lpstr>UNITE_8C9A34E7108DB340AE1CEE22ECB9F3D9</vt:lpstr>
      <vt:lpstr>UNITE_8DFB29B754F8BB43B79B3CE894B2C291</vt:lpstr>
      <vt:lpstr>UNITE_931331CF4530E248A8D9AE761BDBA23D</vt:lpstr>
      <vt:lpstr>UNITE_9702D5AA96C6294C9DD385F438D453BB</vt:lpstr>
      <vt:lpstr>UNITE_A0999BFBDE6E5045BD818FC28E0A1362</vt:lpstr>
      <vt:lpstr>UNITE_AF3AF3DC310C9E47B76C490EFE770672</vt:lpstr>
      <vt:lpstr>UNITE_B01D60E10D1ED04C969C8931DF63365A</vt:lpstr>
      <vt:lpstr>UNITE_B1A1A15F47B43F43A04A3D32E0FA1827</vt:lpstr>
      <vt:lpstr>UNITE_C35239710D15AB4B851DE240F0380570</vt:lpstr>
      <vt:lpstr>UNITE_D0109A96036D494BA555335F527E4052</vt:lpstr>
      <vt:lpstr>UNITE_D683213E8A37A24A83C2A66A3760388A</vt:lpstr>
      <vt:lpstr>UNITE_D7384E7E7051F4429CBFC5540143E664</vt:lpstr>
      <vt:lpstr>UNITE_D74C2A5E8B78B946AB399873AAA6D76F</vt:lpstr>
      <vt:lpstr>UNITE_D80FD5027FA66546B19793A4C32446C8</vt:lpstr>
      <vt:lpstr>UNITE_DD9EB699E9CADE46930191CF947CABB2</vt:lpstr>
      <vt:lpstr>UNITE_DDAD42773EFFE44F978C138D3AEA101D</vt:lpstr>
      <vt:lpstr>UNITE_E4AE6B0B3629984EBE468BA7039348D1</vt:lpstr>
      <vt:lpstr>UNITE_EEF919DADE23EC49B740E383E478AC9C</vt:lpstr>
      <vt:lpstr>UNITE_EFA43215A3C6D74BB9DB5FD3229E6527</vt:lpstr>
      <vt:lpstr>UNITE_EFD9F192B208D847B0CFF19E46AF778B</vt:lpstr>
      <vt:lpstr>UNITE_F1D53B0F8DB1BC4CB9E027F095F13B2A</vt:lpstr>
      <vt:lpstr>UNITE_F2AEE016FA59BC429E576079937EDC76</vt:lpstr>
      <vt:lpstr>UNITE_F3A3E8D746FD0A459D63F98492553CAB</vt:lpstr>
      <vt:lpstr>UNITE_F8E81CA20DB80A43B548BBBF6615AF1B</vt:lpstr>
      <vt:lpstr>UNITE_FB0C745CE881434FBA30D5BC7F79FC39</vt:lpstr>
      <vt:lpstr>UNITE_FB81A52988710044BAE5BFDEF9E9A9C2</vt:lpstr>
      <vt:lpstr>dpgf!Zone_d_impression</vt:lpstr>
      <vt:lpstr>'pdg10'!Zone_d_impression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Kasia RACHTAN</cp:lastModifiedBy>
  <cp:lastPrinted>2025-06-13T23:20:01Z</cp:lastPrinted>
  <dcterms:modified xsi:type="dcterms:W3CDTF">2025-06-13T23:20:07Z</dcterms:modified>
</cp:coreProperties>
</file>